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2" activeTab="8"/>
  </bookViews>
  <sheets>
    <sheet name="龙津镇" sheetId="1" r:id="rId1"/>
    <sheet name="长校镇" sheetId="2" r:id="rId2"/>
    <sheet name="林畲镇" sheetId="3" r:id="rId3"/>
    <sheet name="朱口镇（改造提升）" sheetId="4" r:id="rId4"/>
    <sheet name="大田乡" sheetId="5" r:id="rId5"/>
    <sheet name="开善乡" sheetId="6" r:id="rId6"/>
    <sheet name="朱口镇" sheetId="7" r:id="rId7"/>
    <sheet name="胡坊镇" sheetId="8" r:id="rId8"/>
    <sheet name="胡坊镇（改造提升）"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<sst xmlns="http://schemas.openxmlformats.org/spreadsheetml/2006/main" count="1197" uniqueCount="323">
  <si>
    <t>附件2-4     2024年清流县龙津镇高标准农田“五化”建设省级示范项目主要建设任务投资及预期效益情况表</t>
  </si>
  <si>
    <t>项目建设工程及措施</t>
  </si>
  <si>
    <t>建设地点（龙津镇）</t>
  </si>
  <si>
    <r>
      <rPr>
        <sz val="10"/>
        <rFont val="宋体"/>
        <charset val="134"/>
      </rPr>
      <t>建设性质</t>
    </r>
    <r>
      <rPr>
        <sz val="10"/>
        <rFont val="Times New Roman"/>
        <charset val="134"/>
      </rPr>
      <t>(</t>
    </r>
    <r>
      <rPr>
        <sz val="10"/>
        <rFont val="仿宋_GB2312"/>
        <charset val="134"/>
      </rPr>
      <t>新、改、重建</t>
    </r>
    <r>
      <rPr>
        <sz val="10"/>
        <rFont val="Times New Roman"/>
        <charset val="134"/>
      </rPr>
      <t>)</t>
    </r>
  </si>
  <si>
    <t>工程结构</t>
  </si>
  <si>
    <t>建设规模</t>
  </si>
  <si>
    <t>计划投资（万元）</t>
  </si>
  <si>
    <t>主要建设内容说明</t>
  </si>
  <si>
    <t>项目预期效益</t>
  </si>
  <si>
    <t>小计</t>
  </si>
  <si>
    <t>财政资金</t>
  </si>
  <si>
    <t>合计</t>
  </si>
  <si>
    <t>——</t>
  </si>
  <si>
    <t>1000亩</t>
  </si>
  <si>
    <r>
      <rPr>
        <sz val="10"/>
        <rFont val="宋体"/>
        <charset val="134"/>
      </rPr>
      <t>该项目建成后，年新增粮29.61万公斤，其它农产品8.24万公斤，年新增产值102.36万元。同时，可新增和改善灌溉面积0.0392万亩，新增和改善除涝面积0.0395万亩，年可节水量2.85万立方米</t>
    </r>
    <r>
      <rPr>
        <sz val="10"/>
        <rFont val="仿宋_GB2312"/>
        <charset val="134"/>
      </rPr>
      <t>。</t>
    </r>
  </si>
  <si>
    <t>一、土地平整</t>
  </si>
  <si>
    <t>1.田块修筑</t>
  </si>
  <si>
    <t>项目区</t>
  </si>
  <si>
    <t>69.3亩</t>
  </si>
  <si>
    <r>
      <rPr>
        <sz val="10"/>
        <rFont val="宋体"/>
        <charset val="134"/>
        <scheme val="minor"/>
      </rPr>
      <t>修筑土质田埂69.6m</t>
    </r>
    <r>
      <rPr>
        <vertAlign val="superscript"/>
        <sz val="10"/>
        <rFont val="宋体"/>
        <charset val="134"/>
        <scheme val="minor"/>
      </rPr>
      <t>3</t>
    </r>
    <r>
      <rPr>
        <sz val="10"/>
        <rFont val="宋体"/>
        <charset val="134"/>
        <scheme val="minor"/>
      </rPr>
      <t>；修筑土质田坎584.7 m</t>
    </r>
    <r>
      <rPr>
        <vertAlign val="superscript"/>
        <sz val="10"/>
        <rFont val="宋体"/>
        <charset val="134"/>
        <scheme val="minor"/>
      </rPr>
      <t>3</t>
    </r>
  </si>
  <si>
    <t>2.耕作层剥离和回填</t>
  </si>
  <si>
    <r>
      <rPr>
        <sz val="10"/>
        <rFont val="宋体"/>
        <charset val="134"/>
        <scheme val="minor"/>
      </rPr>
      <t>表土剥离与回填9240m</t>
    </r>
    <r>
      <rPr>
        <vertAlign val="superscript"/>
        <sz val="10"/>
        <rFont val="宋体"/>
        <charset val="134"/>
        <scheme val="minor"/>
      </rPr>
      <t>3</t>
    </r>
  </si>
  <si>
    <t>3.细部平整</t>
  </si>
  <si>
    <r>
      <rPr>
        <sz val="10"/>
        <rFont val="宋体"/>
        <charset val="134"/>
        <scheme val="minor"/>
      </rPr>
      <t>机械清除芦苇、杂草12993.4m</t>
    </r>
    <r>
      <rPr>
        <vertAlign val="superscript"/>
        <sz val="10"/>
        <rFont val="宋体"/>
        <charset val="134"/>
        <scheme val="minor"/>
      </rPr>
      <t>2</t>
    </r>
    <r>
      <rPr>
        <sz val="10"/>
        <rFont val="宋体"/>
        <charset val="134"/>
        <scheme val="minor"/>
      </rPr>
      <t>；弃渣外运1299.3 m</t>
    </r>
    <r>
      <rPr>
        <vertAlign val="superscript"/>
        <sz val="10"/>
        <rFont val="宋体"/>
        <charset val="134"/>
        <scheme val="minor"/>
      </rPr>
      <t>3</t>
    </r>
    <r>
      <rPr>
        <sz val="10"/>
        <rFont val="宋体"/>
        <charset val="134"/>
        <scheme val="minor"/>
      </rPr>
      <t>（运距3km）；机械挖填土方13142m</t>
    </r>
    <r>
      <rPr>
        <vertAlign val="superscript"/>
        <sz val="10"/>
        <rFont val="宋体"/>
        <charset val="134"/>
        <scheme val="minor"/>
      </rPr>
      <t>3</t>
    </r>
    <r>
      <rPr>
        <sz val="10"/>
        <rFont val="宋体"/>
        <charset val="134"/>
        <scheme val="minor"/>
      </rPr>
      <t>；机械土方回填夯实12996.2m</t>
    </r>
    <r>
      <rPr>
        <vertAlign val="superscript"/>
        <sz val="10"/>
        <rFont val="宋体"/>
        <charset val="134"/>
        <scheme val="minor"/>
      </rPr>
      <t>3</t>
    </r>
    <r>
      <rPr>
        <sz val="10"/>
        <rFont val="宋体"/>
        <charset val="134"/>
        <scheme val="minor"/>
      </rPr>
      <t>；三铧犁翻耕9.2hm</t>
    </r>
    <r>
      <rPr>
        <vertAlign val="superscript"/>
        <sz val="10"/>
        <rFont val="宋体"/>
        <charset val="134"/>
        <scheme val="minor"/>
      </rPr>
      <t>2</t>
    </r>
  </si>
  <si>
    <t>二、灌溉与排水工程</t>
  </si>
  <si>
    <t>1、灌溉渠道</t>
  </si>
  <si>
    <t>新建/改建</t>
  </si>
  <si>
    <t>现浇砼</t>
  </si>
  <si>
    <t>3.616公里</t>
  </si>
  <si>
    <t>新建渠道7条，长2221米；改建砼渠道4条，长1395米</t>
  </si>
  <si>
    <t>2、排水工程</t>
  </si>
  <si>
    <t>1.485公里</t>
  </si>
  <si>
    <t>改建农沟1条，长60米；改建灌排沟1条，长度705米；新建生态砌块排水沟1条，长度720米</t>
  </si>
  <si>
    <t>3、渠系建筑物工程</t>
  </si>
  <si>
    <t>盖板涵洞2座、放水口154个、量水设施14处、灌溉涵洞7座、机耕盖板17个、过田间排水涵管58处、水闸1座</t>
  </si>
  <si>
    <t>三、田间道路工程</t>
  </si>
  <si>
    <t>1、田间道</t>
  </si>
  <si>
    <t>改建</t>
  </si>
  <si>
    <t>3.069公里</t>
  </si>
  <si>
    <t>改建田间道11条，总长3069米</t>
  </si>
  <si>
    <t>2、道路配套工程</t>
  </si>
  <si>
    <t>新建</t>
  </si>
  <si>
    <t>下田坡道29处，回车台4处，错车道4处，T型路口14处，排水涵管31处、道路涵洞2座</t>
  </si>
  <si>
    <t>四、其他工程</t>
  </si>
  <si>
    <t>1、田间监测工程</t>
  </si>
  <si>
    <t>智慧农田相关设施配套8个、气象站2套、户外屏2套</t>
  </si>
  <si>
    <t>2、其他</t>
  </si>
  <si>
    <t>宣传标识3处、风雨亭3座、项目公示牌1座</t>
  </si>
  <si>
    <t>五、施工专项费用</t>
  </si>
  <si>
    <t>土地平整工程、灌溉与排水工程、田间道路工程与其他工程之和的1.5%</t>
  </si>
  <si>
    <t>六、工程勘测设计费</t>
  </si>
  <si>
    <t>按财政投入资金2.5%</t>
  </si>
  <si>
    <t>七、工程监理费</t>
  </si>
  <si>
    <t>按工程施工费2.0%</t>
  </si>
  <si>
    <t>八、项目管理费</t>
  </si>
  <si>
    <t>按财政投入资金3.0%</t>
  </si>
  <si>
    <t xml:space="preserve">     2024年清流县长校镇高标准农田“五化”建设省级示范项目主要建设任务投资及预期效益情况表</t>
  </si>
  <si>
    <t>建设地点（长校镇）</t>
  </si>
  <si>
    <t>建设性质(新、改、修复)</t>
  </si>
  <si>
    <t>该项目建成后，年新增粮食5.85万公斤，其它农产品11.65万公斤，年新增产值105.48万元。同时，可新增和改善灌溉面积0.042万亩，新增和改善排涝面积0.045万亩，年可节水量3.31万立方米</t>
  </si>
  <si>
    <t>一、田块整治工程</t>
  </si>
  <si>
    <t>49亩</t>
  </si>
  <si>
    <t>土地平整49亩</t>
  </si>
  <si>
    <t>1、小型拦河坝</t>
  </si>
  <si>
    <t>新建、改建、修复</t>
  </si>
  <si>
    <t>埋石砼/钢筋砼</t>
  </si>
  <si>
    <t>7座</t>
  </si>
  <si>
    <t>新建拦河坝4座，改建拦河坝2座，修复拦河坝1座</t>
  </si>
  <si>
    <t>2、输配水工程</t>
  </si>
  <si>
    <t>新建、改建</t>
  </si>
  <si>
    <t>现浇砼/PE管</t>
  </si>
  <si>
    <t>3.5124公里</t>
  </si>
  <si>
    <t>新建砼渠道17条，总长2932.7米；改建砼渠道5条，总长380.2米；新建引水管道2条，总长199.5米</t>
  </si>
  <si>
    <t>3、田间排水工程</t>
  </si>
  <si>
    <t>0.9593公里</t>
  </si>
  <si>
    <t>新建排水沟5条，总长510.5米，改建排水沟1条，总长448.8米</t>
  </si>
  <si>
    <t>4、渠系建筑物工程</t>
  </si>
  <si>
    <t>设进出水口69个；涵管11处；沟渠盖板3处；沉砂池2座，水位尺2个。</t>
  </si>
  <si>
    <t>2.7305公里</t>
  </si>
  <si>
    <t>改建田间道10条，总长2730.5米</t>
  </si>
  <si>
    <t>2、生产路</t>
  </si>
  <si>
    <t xml:space="preserve"> 碎石</t>
  </si>
  <si>
    <t>0.070公里</t>
  </si>
  <si>
    <t>建设生产路1条，总长70.0米</t>
  </si>
  <si>
    <t>3、道路配套工程</t>
  </si>
  <si>
    <t>设回车台1处，错车道11处，交汇口4处，下田坡道13处，穿路涵管9处，涵洞1座</t>
  </si>
  <si>
    <t>四、农田防护与生态环境保持工程</t>
  </si>
  <si>
    <t>1、岸坡防护工程</t>
  </si>
  <si>
    <t>埋石砼</t>
  </si>
  <si>
    <t>0.4642公里</t>
  </si>
  <si>
    <t>新建护岸3条，总长464.2米</t>
  </si>
  <si>
    <t>2、坡面防护工程</t>
  </si>
  <si>
    <t>埋石砼/现浇砼</t>
  </si>
  <si>
    <t>0.4526公里</t>
  </si>
  <si>
    <t>新建排洪沟3条，长为426.6米，改建排洪沟1条，长为26.0米</t>
  </si>
  <si>
    <t>五、其他工程</t>
  </si>
  <si>
    <t>设宣传标识2处，风雨亭2座，项目公示牌1座</t>
  </si>
  <si>
    <t>六、施工专项费用</t>
  </si>
  <si>
    <t>按田块整治工程、灌溉与排水工程、田间道路工程、农田防护与生态环境保持工程、其他工程之和的1.5%</t>
  </si>
  <si>
    <t>七、前期工作费</t>
  </si>
  <si>
    <t>八、工程监理费</t>
  </si>
  <si>
    <t>按财政投入资金2.0%</t>
  </si>
  <si>
    <t>九、项目管理费</t>
  </si>
  <si>
    <r>
      <rPr>
        <b/>
        <sz val="12"/>
        <rFont val="仿宋_GB2312"/>
        <charset val="134"/>
      </rPr>
      <t>清流县林畲镇</t>
    </r>
    <r>
      <rPr>
        <b/>
        <sz val="12"/>
        <rFont val="Times New Roman"/>
        <charset val="134"/>
      </rPr>
      <t>2024</t>
    </r>
    <r>
      <rPr>
        <b/>
        <sz val="12"/>
        <rFont val="仿宋_GB2312"/>
        <charset val="134"/>
      </rPr>
      <t>年增发国债高标准农田建设改造提升</t>
    </r>
    <r>
      <rPr>
        <b/>
        <sz val="12"/>
        <rFont val="Times New Roman"/>
        <charset val="134"/>
      </rPr>
      <t>(</t>
    </r>
    <r>
      <rPr>
        <b/>
        <sz val="12"/>
        <rFont val="仿宋_GB2312"/>
        <charset val="134"/>
      </rPr>
      <t>灾毁农田修复</t>
    </r>
    <r>
      <rPr>
        <b/>
        <sz val="12"/>
        <rFont val="Times New Roman"/>
        <charset val="134"/>
      </rPr>
      <t>)</t>
    </r>
    <r>
      <rPr>
        <b/>
        <sz val="12"/>
        <rFont val="仿宋_GB2312"/>
        <charset val="134"/>
      </rPr>
      <t>项目（续建）</t>
    </r>
    <r>
      <rPr>
        <b/>
        <sz val="12"/>
        <rFont val="仿宋_GB2312"/>
        <charset val="134"/>
      </rPr>
      <t>主要建设任务投资及预期效益情况表</t>
    </r>
  </si>
  <si>
    <t>建设地点（林畲镇）</t>
  </si>
  <si>
    <r>
      <rPr>
        <sz val="9"/>
        <color rgb="FF000000"/>
        <rFont val="仿宋_GB2312"/>
        <charset val="134"/>
      </rPr>
      <t>建设性质</t>
    </r>
    <r>
      <rPr>
        <sz val="9"/>
        <color rgb="FF000000"/>
        <rFont val="Times New Roman"/>
        <charset val="134"/>
      </rPr>
      <t>(</t>
    </r>
    <r>
      <rPr>
        <sz val="9"/>
        <color rgb="FF000000"/>
        <rFont val="仿宋_GB2312"/>
        <charset val="134"/>
      </rPr>
      <t>新、改建</t>
    </r>
    <r>
      <rPr>
        <sz val="9"/>
        <color rgb="FF000000"/>
        <rFont val="Times New Roman"/>
        <charset val="134"/>
      </rPr>
      <t>)</t>
    </r>
  </si>
  <si>
    <t>备注</t>
  </si>
  <si>
    <t>筹资投劳</t>
  </si>
  <si>
    <r>
      <rPr>
        <sz val="9"/>
        <color rgb="FF000000"/>
        <rFont val="Times New Roman"/>
        <charset val="134"/>
      </rPr>
      <t>1500</t>
    </r>
    <r>
      <rPr>
        <sz val="9"/>
        <color rgb="FF000000"/>
        <rFont val="仿宋_GB2312"/>
        <charset val="134"/>
      </rPr>
      <t>亩</t>
    </r>
  </si>
  <si>
    <r>
      <t>该项目建成后，年新增粮食</t>
    </r>
    <r>
      <rPr>
        <sz val="9"/>
        <color rgb="FF000000"/>
        <rFont val="Times New Roman"/>
        <charset val="134"/>
      </rPr>
      <t>12.99</t>
    </r>
    <r>
      <rPr>
        <sz val="9"/>
        <color rgb="FF000000"/>
        <rFont val="仿宋_GB2312"/>
        <charset val="134"/>
      </rPr>
      <t>万公斤，其他农产品</t>
    </r>
    <r>
      <rPr>
        <sz val="9"/>
        <color rgb="FF000000"/>
        <rFont val="Times New Roman"/>
        <charset val="134"/>
      </rPr>
      <t>2.99</t>
    </r>
    <r>
      <rPr>
        <sz val="9"/>
        <color rgb="FF000000"/>
        <rFont val="仿宋_GB2312"/>
        <charset val="134"/>
      </rPr>
      <t>万公斤，年新增产值</t>
    </r>
    <r>
      <rPr>
        <sz val="9"/>
        <color rgb="FF000000"/>
        <rFont val="Times New Roman"/>
        <charset val="134"/>
      </rPr>
      <t>52.57</t>
    </r>
    <r>
      <rPr>
        <sz val="9"/>
        <color rgb="FF000000"/>
        <rFont val="仿宋_GB2312"/>
        <charset val="134"/>
      </rPr>
      <t>万元，农民年可增加纯收入总额</t>
    </r>
    <r>
      <rPr>
        <sz val="9"/>
        <color rgb="FF000000"/>
        <rFont val="Times New Roman"/>
        <charset val="134"/>
      </rPr>
      <t>48.36</t>
    </r>
    <r>
      <rPr>
        <sz val="9"/>
        <color rgb="FF000000"/>
        <rFont val="仿宋_GB2312"/>
        <charset val="134"/>
      </rPr>
      <t>万元，改善灌溉面积</t>
    </r>
    <r>
      <rPr>
        <sz val="9"/>
        <color rgb="FF000000"/>
        <rFont val="Times New Roman"/>
        <charset val="134"/>
      </rPr>
      <t>672</t>
    </r>
    <r>
      <rPr>
        <sz val="9"/>
        <color rgb="FF000000"/>
        <rFont val="仿宋_GB2312"/>
        <charset val="134"/>
      </rPr>
      <t>亩。</t>
    </r>
  </si>
  <si>
    <t>一、灌溉和排水工程</t>
  </si>
  <si>
    <r>
      <rPr>
        <sz val="9"/>
        <color rgb="FF000000"/>
        <rFont val="Times New Roman"/>
        <charset val="134"/>
      </rPr>
      <t>1</t>
    </r>
    <r>
      <rPr>
        <sz val="9"/>
        <color rgb="FF000000"/>
        <rFont val="仿宋_GB2312"/>
        <charset val="134"/>
      </rPr>
      <t>、小型拦河坝</t>
    </r>
  </si>
  <si>
    <r>
      <rPr>
        <sz val="9"/>
        <color rgb="FF000000"/>
        <rFont val="仿宋_GB2312"/>
        <charset val="134"/>
      </rPr>
      <t>新</t>
    </r>
    <r>
      <rPr>
        <sz val="9"/>
        <color rgb="FF000000"/>
        <rFont val="Times New Roman"/>
        <charset val="134"/>
      </rPr>
      <t>/</t>
    </r>
    <r>
      <rPr>
        <sz val="9"/>
        <color rgb="FF000000"/>
        <rFont val="仿宋_GB2312"/>
        <charset val="134"/>
      </rPr>
      <t>重建</t>
    </r>
  </si>
  <si>
    <r>
      <rPr>
        <sz val="9"/>
        <color rgb="FF000000"/>
        <rFont val="Times New Roman"/>
        <charset val="134"/>
      </rPr>
      <t>4</t>
    </r>
    <r>
      <rPr>
        <sz val="9"/>
        <color rgb="FF000000"/>
        <rFont val="仿宋_GB2312"/>
        <charset val="134"/>
      </rPr>
      <t>座</t>
    </r>
  </si>
  <si>
    <r>
      <rPr>
        <sz val="9"/>
        <color rgb="FF000000"/>
        <rFont val="仿宋_GB2312"/>
        <charset val="134"/>
      </rPr>
      <t>新</t>
    </r>
    <r>
      <rPr>
        <sz val="9"/>
        <color rgb="FF000000"/>
        <rFont val="Times New Roman"/>
        <charset val="134"/>
      </rPr>
      <t>/</t>
    </r>
    <r>
      <rPr>
        <sz val="9"/>
        <color rgb="FF000000"/>
        <rFont val="仿宋_GB2312"/>
        <charset val="134"/>
      </rPr>
      <t>重建小型拦河坝</t>
    </r>
    <r>
      <rPr>
        <sz val="9"/>
        <color rgb="FF000000"/>
        <rFont val="Times New Roman"/>
        <charset val="134"/>
      </rPr>
      <t>4</t>
    </r>
    <r>
      <rPr>
        <sz val="9"/>
        <color rgb="FF000000"/>
        <rFont val="仿宋_GB2312"/>
        <charset val="134"/>
      </rPr>
      <t>座</t>
    </r>
  </si>
  <si>
    <r>
      <rPr>
        <sz val="9"/>
        <color rgb="FF000000"/>
        <rFont val="Times New Roman"/>
        <charset val="134"/>
      </rPr>
      <t>2</t>
    </r>
    <r>
      <rPr>
        <sz val="9"/>
        <color rgb="FF000000"/>
        <rFont val="仿宋_GB2312"/>
        <charset val="134"/>
      </rPr>
      <t>、衬砌渠道（沟）</t>
    </r>
  </si>
  <si>
    <r>
      <rPr>
        <sz val="9"/>
        <color rgb="FF000000"/>
        <rFont val="仿宋_GB2312"/>
        <charset val="134"/>
      </rPr>
      <t>改</t>
    </r>
    <r>
      <rPr>
        <sz val="9"/>
        <color rgb="FF000000"/>
        <rFont val="Times New Roman"/>
        <charset val="134"/>
      </rPr>
      <t>/</t>
    </r>
    <r>
      <rPr>
        <sz val="9"/>
        <color rgb="FF000000"/>
        <rFont val="仿宋_GB2312"/>
        <charset val="134"/>
      </rPr>
      <t>重建</t>
    </r>
  </si>
  <si>
    <r>
      <rPr>
        <sz val="9"/>
        <color rgb="FF000000"/>
        <rFont val="Times New Roman"/>
        <charset val="134"/>
      </rPr>
      <t>9.531</t>
    </r>
    <r>
      <rPr>
        <sz val="9"/>
        <color rgb="FF000000"/>
        <rFont val="仿宋_GB2312"/>
        <charset val="134"/>
      </rPr>
      <t>公里</t>
    </r>
  </si>
  <si>
    <r>
      <rPr>
        <sz val="9"/>
        <color rgb="FF000000"/>
        <rFont val="仿宋_GB2312"/>
        <charset val="134"/>
      </rPr>
      <t>改</t>
    </r>
    <r>
      <rPr>
        <sz val="9"/>
        <color rgb="FF000000"/>
        <rFont val="Times New Roman"/>
        <charset val="134"/>
      </rPr>
      <t>/</t>
    </r>
    <r>
      <rPr>
        <sz val="9"/>
        <color rgb="FF000000"/>
        <rFont val="仿宋_GB2312"/>
        <charset val="134"/>
      </rPr>
      <t>重建渠道</t>
    </r>
    <r>
      <rPr>
        <sz val="9"/>
        <color rgb="FF000000"/>
        <rFont val="Times New Roman"/>
        <charset val="134"/>
      </rPr>
      <t>46</t>
    </r>
    <r>
      <rPr>
        <sz val="9"/>
        <color rgb="FF000000"/>
        <rFont val="仿宋_GB2312"/>
        <charset val="134"/>
      </rPr>
      <t>条，长</t>
    </r>
    <r>
      <rPr>
        <sz val="9"/>
        <color rgb="FF000000"/>
        <rFont val="Times New Roman"/>
        <charset val="134"/>
      </rPr>
      <t>9531</t>
    </r>
    <r>
      <rPr>
        <sz val="9"/>
        <color rgb="FF000000"/>
        <rFont val="仿宋_GB2312"/>
        <charset val="134"/>
      </rPr>
      <t>米</t>
    </r>
  </si>
  <si>
    <r>
      <rPr>
        <sz val="9"/>
        <color rgb="FF000000"/>
        <rFont val="Times New Roman"/>
        <charset val="134"/>
      </rPr>
      <t>3</t>
    </r>
    <r>
      <rPr>
        <sz val="9"/>
        <color rgb="FF000000"/>
        <rFont val="仿宋_GB2312"/>
        <charset val="134"/>
      </rPr>
      <t>、配套渠系建筑物</t>
    </r>
  </si>
  <si>
    <r>
      <rPr>
        <sz val="9"/>
        <color rgb="FF000000"/>
        <rFont val="仿宋_GB2312"/>
        <charset val="134"/>
      </rPr>
      <t>渠跌水</t>
    </r>
    <r>
      <rPr>
        <sz val="9"/>
        <color rgb="FF000000"/>
        <rFont val="Times New Roman"/>
        <charset val="134"/>
      </rPr>
      <t>2</t>
    </r>
    <r>
      <rPr>
        <sz val="9"/>
        <color rgb="FF000000"/>
        <rFont val="仿宋_GB2312"/>
        <charset val="134"/>
      </rPr>
      <t>座；进、出水口</t>
    </r>
    <r>
      <rPr>
        <sz val="9"/>
        <color rgb="FF000000"/>
        <rFont val="Times New Roman"/>
        <charset val="134"/>
      </rPr>
      <t>347</t>
    </r>
    <r>
      <rPr>
        <sz val="9"/>
        <color rgb="FF000000"/>
        <rFont val="仿宋_GB2312"/>
        <charset val="134"/>
      </rPr>
      <t>个；水位尺</t>
    </r>
    <r>
      <rPr>
        <sz val="9"/>
        <color rgb="FF000000"/>
        <rFont val="Times New Roman"/>
        <charset val="134"/>
      </rPr>
      <t>9</t>
    </r>
    <r>
      <rPr>
        <sz val="9"/>
        <color rgb="FF000000"/>
        <rFont val="仿宋_GB2312"/>
        <charset val="134"/>
      </rPr>
      <t>个；过路涵管铺设</t>
    </r>
    <r>
      <rPr>
        <sz val="9"/>
        <color rgb="FF000000"/>
        <rFont val="Times New Roman"/>
        <charset val="134"/>
      </rPr>
      <t>54</t>
    </r>
    <r>
      <rPr>
        <sz val="9"/>
        <color rgb="FF000000"/>
        <rFont val="仿宋_GB2312"/>
        <charset val="134"/>
      </rPr>
      <t>米；过渠盖板</t>
    </r>
    <r>
      <rPr>
        <sz val="9"/>
        <color rgb="FF000000"/>
        <rFont val="Times New Roman"/>
        <charset val="134"/>
      </rPr>
      <t>71</t>
    </r>
    <r>
      <rPr>
        <sz val="9"/>
        <color rgb="FF000000"/>
        <rFont val="仿宋_GB2312"/>
        <charset val="134"/>
      </rPr>
      <t>处</t>
    </r>
  </si>
  <si>
    <r>
      <rPr>
        <b/>
        <sz val="9"/>
        <color rgb="FF000000"/>
        <rFont val="仿宋_GB2312"/>
        <charset val="134"/>
      </rPr>
      <t>二、</t>
    </r>
    <r>
      <rPr>
        <b/>
        <sz val="9"/>
        <color rgb="FF000000"/>
        <rFont val="仿宋_GB2312"/>
        <charset val="134"/>
      </rPr>
      <t>农田防护与生态环境保护工程</t>
    </r>
  </si>
  <si>
    <r>
      <rPr>
        <sz val="9"/>
        <color rgb="FF000000"/>
        <rFont val="Times New Roman"/>
        <charset val="134"/>
      </rPr>
      <t>1</t>
    </r>
    <r>
      <rPr>
        <sz val="9"/>
        <color rgb="FF000000"/>
        <rFont val="仿宋_GB2312"/>
        <charset val="134"/>
      </rPr>
      <t>、护岸</t>
    </r>
  </si>
  <si>
    <r>
      <rPr>
        <sz val="9"/>
        <color rgb="FF000000"/>
        <rFont val="Times New Roman"/>
        <charset val="134"/>
      </rPr>
      <t>0.034</t>
    </r>
    <r>
      <rPr>
        <sz val="9"/>
        <color rgb="FF000000"/>
        <rFont val="仿宋_GB2312"/>
        <charset val="134"/>
      </rPr>
      <t>公里</t>
    </r>
  </si>
  <si>
    <r>
      <rPr>
        <sz val="9"/>
        <color rgb="FF000000"/>
        <rFont val="仿宋_GB2312"/>
        <charset val="134"/>
      </rPr>
      <t>新建护岸</t>
    </r>
    <r>
      <rPr>
        <sz val="9"/>
        <color rgb="FF000000"/>
        <rFont val="Times New Roman"/>
        <charset val="134"/>
      </rPr>
      <t>1</t>
    </r>
    <r>
      <rPr>
        <sz val="9"/>
        <color rgb="FF000000"/>
        <rFont val="仿宋_GB2312"/>
        <charset val="134"/>
      </rPr>
      <t>条，长</t>
    </r>
    <r>
      <rPr>
        <sz val="9"/>
        <color rgb="FF000000"/>
        <rFont val="Times New Roman"/>
        <charset val="134"/>
      </rPr>
      <t>34</t>
    </r>
    <r>
      <rPr>
        <sz val="9"/>
        <color rgb="FF000000"/>
        <rFont val="仿宋_GB2312"/>
        <charset val="134"/>
      </rPr>
      <t>米</t>
    </r>
  </si>
  <si>
    <r>
      <rPr>
        <sz val="9"/>
        <color rgb="FF000000"/>
        <rFont val="Times New Roman"/>
        <charset val="134"/>
      </rPr>
      <t>2</t>
    </r>
    <r>
      <rPr>
        <sz val="9"/>
        <color rgb="FF000000"/>
        <rFont val="仿宋_GB2312"/>
        <charset val="134"/>
      </rPr>
      <t>、排洪沟</t>
    </r>
  </si>
  <si>
    <r>
      <rPr>
        <sz val="9"/>
        <color rgb="FF000000"/>
        <rFont val="Times New Roman"/>
        <charset val="134"/>
      </rPr>
      <t>0.573</t>
    </r>
    <r>
      <rPr>
        <sz val="9"/>
        <color rgb="FF000000"/>
        <rFont val="仿宋_GB2312"/>
        <charset val="134"/>
      </rPr>
      <t>公里</t>
    </r>
  </si>
  <si>
    <r>
      <rPr>
        <sz val="9"/>
        <color rgb="FF000000"/>
        <rFont val="仿宋_GB2312"/>
        <charset val="134"/>
      </rPr>
      <t>改建排洪沟</t>
    </r>
    <r>
      <rPr>
        <sz val="9"/>
        <color rgb="FF000000"/>
        <rFont val="Times New Roman"/>
        <charset val="134"/>
      </rPr>
      <t>2</t>
    </r>
    <r>
      <rPr>
        <sz val="9"/>
        <color rgb="FF000000"/>
        <rFont val="仿宋_GB2312"/>
        <charset val="134"/>
      </rPr>
      <t>条，长</t>
    </r>
    <r>
      <rPr>
        <sz val="9"/>
        <color rgb="FF000000"/>
        <rFont val="Times New Roman"/>
        <charset val="134"/>
      </rPr>
      <t>573</t>
    </r>
    <r>
      <rPr>
        <sz val="9"/>
        <color rgb="FF000000"/>
        <rFont val="仿宋_GB2312"/>
        <charset val="134"/>
      </rPr>
      <t>米</t>
    </r>
  </si>
  <si>
    <t>三、其他工程</t>
  </si>
  <si>
    <r>
      <rPr>
        <sz val="9"/>
        <color rgb="FF000000"/>
        <rFont val="Times New Roman"/>
        <charset val="134"/>
      </rPr>
      <t>1</t>
    </r>
    <r>
      <rPr>
        <sz val="9"/>
        <color rgb="FF000000"/>
        <rFont val="仿宋_GB2312"/>
        <charset val="134"/>
      </rPr>
      <t>、公示牌</t>
    </r>
  </si>
  <si>
    <r>
      <rPr>
        <sz val="9"/>
        <color rgb="FF000000"/>
        <rFont val="Times New Roman"/>
        <charset val="134"/>
      </rPr>
      <t>1</t>
    </r>
    <r>
      <rPr>
        <sz val="9"/>
        <color rgb="FF000000"/>
        <rFont val="仿宋_GB2312"/>
        <charset val="134"/>
      </rPr>
      <t>座</t>
    </r>
  </si>
  <si>
    <r>
      <rPr>
        <sz val="9"/>
        <color rgb="FF000000"/>
        <rFont val="仿宋_GB2312"/>
        <charset val="134"/>
      </rPr>
      <t>新建公示牌</t>
    </r>
    <r>
      <rPr>
        <sz val="9"/>
        <color rgb="FF000000"/>
        <rFont val="Times New Roman"/>
        <charset val="134"/>
      </rPr>
      <t>1</t>
    </r>
    <r>
      <rPr>
        <sz val="9"/>
        <color rgb="FF000000"/>
        <rFont val="仿宋_GB2312"/>
        <charset val="134"/>
      </rPr>
      <t>座</t>
    </r>
  </si>
  <si>
    <t>四、施工专项费用</t>
  </si>
  <si>
    <r>
      <t>根据《福建省农业农村厅关于进一步加强高标准农田建设质量管理工作的通知》（闽农建〔</t>
    </r>
    <r>
      <rPr>
        <sz val="9"/>
        <color rgb="FF000000"/>
        <rFont val="Times New Roman"/>
        <charset val="134"/>
      </rPr>
      <t>2023</t>
    </r>
    <r>
      <rPr>
        <sz val="9"/>
        <color rgb="FF000000"/>
        <rFont val="仿宋_GB2312"/>
        <charset val="134"/>
      </rPr>
      <t>〕</t>
    </r>
    <r>
      <rPr>
        <sz val="9"/>
        <color rgb="FF000000"/>
        <rFont val="Times New Roman"/>
        <charset val="134"/>
      </rPr>
      <t>8</t>
    </r>
    <r>
      <rPr>
        <sz val="9"/>
        <color rgb="FF000000"/>
        <rFont val="仿宋_GB2312"/>
        <charset val="134"/>
      </rPr>
      <t>号）。本项目灌溉与排水工程、农田防护与生态环境保护工程和其他工程之和的</t>
    </r>
    <r>
      <rPr>
        <sz val="9"/>
        <color rgb="FF000000"/>
        <rFont val="Times New Roman"/>
        <charset val="134"/>
      </rPr>
      <t>1.5%</t>
    </r>
    <r>
      <rPr>
        <sz val="9"/>
        <color rgb="FF000000"/>
        <rFont val="仿宋_GB2312"/>
        <charset val="134"/>
      </rPr>
      <t>计取</t>
    </r>
  </si>
  <si>
    <t>五、前期工作费</t>
  </si>
  <si>
    <r>
      <rPr>
        <sz val="9"/>
        <color rgb="FF000000"/>
        <rFont val="仿宋_GB2312"/>
        <charset val="134"/>
      </rPr>
      <t>根据《福建省农业农村厅关于印发</t>
    </r>
    <r>
      <rPr>
        <sz val="9"/>
        <color rgb="FF000000"/>
        <rFont val="Times New Roman"/>
        <charset val="134"/>
      </rPr>
      <t>&lt;</t>
    </r>
    <r>
      <rPr>
        <sz val="9"/>
        <color rgb="FF000000"/>
        <rFont val="仿宋_GB2312"/>
        <charset val="134"/>
      </rPr>
      <t>福建省高标准农田建设项目设计报告编制大纲</t>
    </r>
    <r>
      <rPr>
        <sz val="9"/>
        <color rgb="FF000000"/>
        <rFont val="Times New Roman"/>
        <charset val="134"/>
      </rPr>
      <t>&gt;</t>
    </r>
    <r>
      <rPr>
        <sz val="9"/>
        <color rgb="FF000000"/>
        <rFont val="仿宋_GB2312"/>
        <charset val="134"/>
      </rPr>
      <t>的通知》（闽农建</t>
    </r>
    <r>
      <rPr>
        <sz val="9"/>
        <color rgb="FF000000"/>
        <rFont val="Times New Roman"/>
        <charset val="134"/>
      </rPr>
      <t>[2025]1</t>
    </r>
    <r>
      <rPr>
        <sz val="9"/>
        <color rgb="FF000000"/>
        <rFont val="仿宋_GB2312"/>
        <charset val="134"/>
      </rPr>
      <t>号），本项目按财政投入资金的</t>
    </r>
    <r>
      <rPr>
        <sz val="9"/>
        <color rgb="FF000000"/>
        <rFont val="Times New Roman"/>
        <charset val="134"/>
      </rPr>
      <t>5%</t>
    </r>
    <r>
      <rPr>
        <sz val="9"/>
        <color rgb="FF000000"/>
        <rFont val="仿宋_GB2312"/>
        <charset val="134"/>
      </rPr>
      <t>计取</t>
    </r>
  </si>
  <si>
    <t>六、工程监理费</t>
  </si>
  <si>
    <r>
      <rPr>
        <sz val="9"/>
        <color rgb="FF000000"/>
        <rFont val="仿宋_GB2312"/>
        <charset val="134"/>
      </rPr>
      <t>根据《福建省农业农村厅关于印发</t>
    </r>
    <r>
      <rPr>
        <sz val="9"/>
        <color rgb="FF000000"/>
        <rFont val="Times New Roman"/>
        <charset val="134"/>
      </rPr>
      <t>&lt;</t>
    </r>
    <r>
      <rPr>
        <sz val="9"/>
        <color rgb="FF000000"/>
        <rFont val="仿宋_GB2312"/>
        <charset val="134"/>
      </rPr>
      <t>福建省高标准农田建设项目设计报告编制大纲</t>
    </r>
    <r>
      <rPr>
        <sz val="9"/>
        <color rgb="FF000000"/>
        <rFont val="Times New Roman"/>
        <charset val="134"/>
      </rPr>
      <t>&gt;</t>
    </r>
    <r>
      <rPr>
        <sz val="9"/>
        <color rgb="FF000000"/>
        <rFont val="仿宋_GB2312"/>
        <charset val="134"/>
      </rPr>
      <t>的通知》（闽农建</t>
    </r>
    <r>
      <rPr>
        <sz val="9"/>
        <color rgb="FF000000"/>
        <rFont val="Times New Roman"/>
        <charset val="134"/>
      </rPr>
      <t>[2025]1</t>
    </r>
    <r>
      <rPr>
        <sz val="9"/>
        <color rgb="FF000000"/>
        <rFont val="仿宋_GB2312"/>
        <charset val="134"/>
      </rPr>
      <t>号），本项目按财政投入资金的</t>
    </r>
    <r>
      <rPr>
        <sz val="9"/>
        <color rgb="FF000000"/>
        <rFont val="Times New Roman"/>
        <charset val="134"/>
      </rPr>
      <t>2%</t>
    </r>
    <r>
      <rPr>
        <sz val="9"/>
        <color rgb="FF000000"/>
        <rFont val="仿宋_GB2312"/>
        <charset val="134"/>
      </rPr>
      <t>计取</t>
    </r>
  </si>
  <si>
    <t>七、项目管理费</t>
  </si>
  <si>
    <r>
      <rPr>
        <sz val="9"/>
        <color rgb="FF000000"/>
        <rFont val="仿宋_GB2312"/>
        <charset val="134"/>
      </rPr>
      <t>根据《福建省农业农村厅关于印发</t>
    </r>
    <r>
      <rPr>
        <sz val="9"/>
        <color rgb="FF000000"/>
        <rFont val="Times New Roman"/>
        <charset val="134"/>
      </rPr>
      <t>&lt;</t>
    </r>
    <r>
      <rPr>
        <sz val="9"/>
        <color rgb="FF000000"/>
        <rFont val="仿宋_GB2312"/>
        <charset val="134"/>
      </rPr>
      <t>福建省高标准农田建设项目设计报告编制大纲</t>
    </r>
    <r>
      <rPr>
        <sz val="9"/>
        <color rgb="FF000000"/>
        <rFont val="Times New Roman"/>
        <charset val="134"/>
      </rPr>
      <t>&gt;</t>
    </r>
    <r>
      <rPr>
        <sz val="9"/>
        <color rgb="FF000000"/>
        <rFont val="仿宋_GB2312"/>
        <charset val="134"/>
      </rPr>
      <t>的通知》（闽农建</t>
    </r>
    <r>
      <rPr>
        <sz val="9"/>
        <color rgb="FF000000"/>
        <rFont val="Times New Roman"/>
        <charset val="134"/>
      </rPr>
      <t>[2025]1</t>
    </r>
    <r>
      <rPr>
        <sz val="9"/>
        <color rgb="FF000000"/>
        <rFont val="仿宋_GB2312"/>
        <charset val="134"/>
      </rPr>
      <t>号），本项目按财政投入资金的</t>
    </r>
    <r>
      <rPr>
        <sz val="9"/>
        <color rgb="FF000000"/>
        <rFont val="Times New Roman"/>
        <charset val="134"/>
      </rPr>
      <t>3%</t>
    </r>
    <r>
      <rPr>
        <sz val="9"/>
        <color rgb="FF000000"/>
        <rFont val="仿宋_GB2312"/>
        <charset val="134"/>
      </rPr>
      <t>计取</t>
    </r>
  </si>
  <si>
    <t xml:space="preserve">      2025年泰宁县朱口镇高标准农田建设项目(改造提升)主要建设任务投资及预期效益情况表</t>
  </si>
  <si>
    <t>建设地点（泰宁县朱口镇）</t>
  </si>
  <si>
    <t>建设性质(新、改、重、扩建及整修)</t>
  </si>
  <si>
    <t>—</t>
  </si>
  <si>
    <t>2000亩</t>
  </si>
  <si>
    <t>该项目建成后，年可新增粮食生产能力15.26万公斤，其他农产品12.3万公斤，年可新增农业产值180.27万元,农民年可增加纯收入总额117.17万元。同时，可改善和新增灌溉面积0.0893万亩，新增和改善除涝面积0.0918万亩，年可节水量16.44万立方米。</t>
  </si>
  <si>
    <t>1、耕作田块修筑工程</t>
  </si>
  <si>
    <t>田内土方平整4966m³；田埂修筑155.49m³；田坎夯实413.25m³</t>
  </si>
  <si>
    <t>2、耕作层地力保持工程</t>
  </si>
  <si>
    <t>人机配合清理杂草17369m²；表土剥离及回填3472m³</t>
  </si>
  <si>
    <t>二、农田地力提升工程</t>
  </si>
  <si>
    <t>土壤培肥费</t>
  </si>
  <si>
    <t>施用商品有机肥（项目区内），占财政投入资金的5%。</t>
  </si>
  <si>
    <t>三、灌溉与排水工程</t>
  </si>
  <si>
    <t>1、输配水工程</t>
  </si>
  <si>
    <t>新建/重建</t>
  </si>
  <si>
    <t>现浇砼/埋石砼</t>
  </si>
  <si>
    <t>4.354公里</t>
  </si>
  <si>
    <t>建设渠道19条，总长4354米</t>
  </si>
  <si>
    <t>2、高效节水灌溉工程</t>
  </si>
  <si>
    <t>PE管</t>
  </si>
  <si>
    <t>310亩</t>
  </si>
  <si>
    <t>建设管道1条，总长398米（配套镇墩12座，排泥阀4座，沉砂池1座，闸阀1座）</t>
  </si>
  <si>
    <t>放水口123个；排水涵管铺设212米；量水尺2把；跨渠盖板40处；山涧水引水口4座；跌水12座</t>
  </si>
  <si>
    <t>四、田间道路工程</t>
  </si>
  <si>
    <t>6.75公里</t>
  </si>
  <si>
    <t>建设田间道17条，总长6750米</t>
  </si>
  <si>
    <t>砂砾石</t>
  </si>
  <si>
    <t>0.647公里</t>
  </si>
  <si>
    <t>建设生产路1条，总长647米</t>
  </si>
  <si>
    <t>3、田间道路附属工程</t>
  </si>
  <si>
    <t>新建交汇口12处，错车道9处，回车道6处，下田坡道79处</t>
  </si>
  <si>
    <t>五、农田防护与生态环境保护工程</t>
  </si>
  <si>
    <t>0.371公里</t>
  </si>
  <si>
    <t>修建护岸2条，总长371米</t>
  </si>
  <si>
    <t>1.555公里</t>
  </si>
  <si>
    <t>修建排洪沟3条，总长1555米</t>
  </si>
  <si>
    <t>六、其他工程</t>
  </si>
  <si>
    <t>项目公示牌</t>
  </si>
  <si>
    <t>1座</t>
  </si>
  <si>
    <t>新建项目公示牌1座</t>
  </si>
  <si>
    <t>七、施工专项工程</t>
  </si>
  <si>
    <t>安全生产措施费</t>
  </si>
  <si>
    <t>按工程建安工作量之和的1.5%</t>
  </si>
  <si>
    <t>其他工作及措施</t>
  </si>
  <si>
    <t>1、项目管理费</t>
  </si>
  <si>
    <t>按财政投入资金的3%计提</t>
  </si>
  <si>
    <t>2、工程监理费</t>
  </si>
  <si>
    <t>按财政投入资金的1.54%计提</t>
  </si>
  <si>
    <t>3、前期工作费</t>
  </si>
  <si>
    <t>按财政投入资金的5%计提</t>
  </si>
  <si>
    <t xml:space="preserve">       2025年泰宁县大田乡高标准农田建设项目主要建设任务投资及预期效益情况表</t>
  </si>
  <si>
    <t>建设地点（大田乡）</t>
  </si>
  <si>
    <t>建设性质(新、改、重建)</t>
  </si>
  <si>
    <t>3000亩</t>
  </si>
  <si>
    <t>均为新建高标，其中高效节水灌溉面积600亩</t>
  </si>
  <si>
    <t>该项目建成后，年新增粮食17.42万公斤，其他农产品2.55万公斤，年新增产值95.96万元，农民年可增加纯收入总额87.33万元。同时，可改善和新增灌溉面积1479亩；可改善和新增排涝面积284亩。</t>
  </si>
  <si>
    <t>1、水源工程</t>
  </si>
  <si>
    <t>9座</t>
  </si>
  <si>
    <t>新建小型拦河坝9座</t>
  </si>
  <si>
    <t>改/重建</t>
  </si>
  <si>
    <t>8.287公里</t>
  </si>
  <si>
    <t>改/重建渠道38条，总长8287米</t>
  </si>
  <si>
    <t>3、管道工程</t>
  </si>
  <si>
    <t>1.247公里</t>
  </si>
  <si>
    <t>新建管道3条，总长1247米</t>
  </si>
  <si>
    <t>4、排水工程</t>
  </si>
  <si>
    <t>干砌石</t>
  </si>
  <si>
    <t>0.707公里</t>
  </si>
  <si>
    <t>改建排渍沟1条，长707米</t>
  </si>
  <si>
    <t>5、配套渠系建筑物</t>
  </si>
  <si>
    <t>渠跌水6座；进、出水口135个；水位尺6个；过渠盖板16个；排水涵管136米；盖板涵1座</t>
  </si>
  <si>
    <t>二、田间道路工程</t>
  </si>
  <si>
    <t>2.40公里</t>
  </si>
  <si>
    <t>改/重建现浇砼路面田间道3条，总长2400米</t>
  </si>
  <si>
    <t>2.858公里</t>
  </si>
  <si>
    <t>改建现浇砼路面生产路8条，总长2858米</t>
  </si>
  <si>
    <t>下田坡道11处；错车道14处；交汇口9处；</t>
  </si>
  <si>
    <t>三、农田防护与生态环境保护工程</t>
  </si>
  <si>
    <t>1.733公里</t>
  </si>
  <si>
    <t>新建护岸7条，总长1733米</t>
  </si>
  <si>
    <t>埋石/现浇砼</t>
  </si>
  <si>
    <t>0.926公里</t>
  </si>
  <si>
    <t>改/重建排洪沟4条，总长926米</t>
  </si>
  <si>
    <t>四、农田地力提升工程</t>
  </si>
  <si>
    <t>1、土壤改良工程</t>
  </si>
  <si>
    <t>实施商品有机肥(项目区内)，占财政投入资金的5%。</t>
  </si>
  <si>
    <t>1、项目公示牌</t>
  </si>
  <si>
    <t>新建公示牌1座</t>
  </si>
  <si>
    <t>根据《福建省农业农村厅关于进一步加强高标准农田建设质量管理工作的通知》（闽农建〔2023〕8号）。本项目按灌溉与排水工程、田间道路工程、农田防护与生态环境保持工程及其他工程之和的1.5%计取</t>
  </si>
  <si>
    <t>根据《福建省农业农村厅关于印发&lt;福建省高标准农田建设项目设计报告编制大纲&gt;的通知》（闽农建[2025]1号），本项目按财政投入资金的5%计取</t>
  </si>
  <si>
    <t>根据《福建省农业农村厅关于印发&lt;福建省高标准农田建设项目设计报告编制大纲&gt;的通知》（闽农建[2025]1号），本项目按财政投入资金的1.54%计取</t>
  </si>
  <si>
    <t>根据《福建省农业农村厅关于印发&lt;福建省高标准农田建设项目设计报告编制大纲&gt;的通知》（闽农建[2025]1号），本项目按财政投入资金的3%计取</t>
  </si>
  <si>
    <t xml:space="preserve">        2025年泰宁县开善乡高标准农田建设项目（改造提升）主要建设任务投资及预期效益情况表</t>
  </si>
  <si>
    <t>建设地点（泰宁县开善乡）</t>
  </si>
  <si>
    <t>合 计</t>
  </si>
  <si>
    <t>该项目建成后，年新增粮食产能16.03万公斤，其他农产品38.53万公斤，年新增产值209.36万元，农民年可增加纯收入总额136.08万元。同时，可改善和新增灌溉面积0.0946万亩，新增和改善除涝面积0.0854万亩，年可节水量20.43万立方米。</t>
  </si>
  <si>
    <t>一、农田地力提升工程</t>
  </si>
  <si>
    <t>1、土壤培肥费</t>
  </si>
  <si>
    <t>4座</t>
  </si>
  <si>
    <t>修建拦河坝2座，引水口2座。</t>
  </si>
  <si>
    <t>4.068公里</t>
  </si>
  <si>
    <t>修建渠道20条，总长4068米。</t>
  </si>
  <si>
    <t>3、高效节水灌溉工程</t>
  </si>
  <si>
    <t>600亩</t>
  </si>
  <si>
    <t>修建管道2条，总长637米（配套镇墩5座，放水闸井3座，排泥阀井1座）。</t>
  </si>
  <si>
    <t>跌水29座；放水口123个；量水尺9把；排水涵管铺设20米；跨渠盖板11处；盖板涵洞1座。</t>
  </si>
  <si>
    <t>8.535公里</t>
  </si>
  <si>
    <t>建设田间道32条，总长8535米。</t>
  </si>
  <si>
    <t>2、田间道路附属工程</t>
  </si>
  <si>
    <t>错车道21处；交汇口27处；回车道21处；下田坡道61处。</t>
  </si>
  <si>
    <t>四、农田防护与生态环境保护工程</t>
  </si>
  <si>
    <t>0.958公里</t>
  </si>
  <si>
    <t>修建护岸10条，总长958米。</t>
  </si>
  <si>
    <t>新建项目公示牌1座。</t>
  </si>
  <si>
    <t>六、施工专项工程</t>
  </si>
  <si>
    <t>1、安全生产措施费</t>
  </si>
  <si>
    <t>按工程建安工作量投资之和的1.5%计算。</t>
  </si>
  <si>
    <t>七、其他工作及措施</t>
  </si>
  <si>
    <t>计算基数为财政资金，单个项目财政投入资金1500万元以下的，按不高于3%据实列支；单个项目超过1500万元的，超过部分按不高于1%据实列支</t>
  </si>
  <si>
    <t xml:space="preserve">                 2025年泰宁县朱口镇高标准农田建设项目主要建设任务投资及预期效益情况表</t>
  </si>
  <si>
    <t>4000亩</t>
  </si>
  <si>
    <t>该项目建成后，年新增粮食产能29.88万公斤，其他农产品54.31万公斤，年新增产值351.69万元，农民年可增加纯收入总额228.59万元。同时，可改善和新增灌溉面积0.1578万亩，新增和改善除涝面积0.2183万亩，年可节水量32.86万立方米。</t>
  </si>
  <si>
    <t>42.06亩</t>
  </si>
  <si>
    <t>田内土方平整16918m³；田埂修筑181.74m³；田坎夯实328.5m³实方。</t>
  </si>
  <si>
    <t>清理杂草28043m²；表土剥离及表土回填2803m³。</t>
  </si>
  <si>
    <t>修建拦河坝1座。</t>
  </si>
  <si>
    <t>4.274公里</t>
  </si>
  <si>
    <t>修建渠道23条，总长4274米。</t>
  </si>
  <si>
    <t>800亩</t>
  </si>
  <si>
    <t>修建管道3条，总长252米（配套镇墩2座，放水闸井3座，山涧水引水口3座，排泥阀井1座）。</t>
  </si>
  <si>
    <t>现浇砼/干砌块石/土质</t>
  </si>
  <si>
    <t>8.782公里</t>
  </si>
  <si>
    <t>修建农沟20条，总长8782米。</t>
  </si>
  <si>
    <t>5、渠系建筑物工程</t>
  </si>
  <si>
    <t>跌水1座；放水口74个；量水尺5把；排水涵管铺设180米；跨渠盖板25处；盖板涵洞3座；排水涵洞1座。</t>
  </si>
  <si>
    <t>7.879公里</t>
  </si>
  <si>
    <t>建设田间道15条，总长7879米。</t>
  </si>
  <si>
    <t>错车道32处；交汇口11处；回车道6处；下田坡道26处。</t>
  </si>
  <si>
    <t>3.042公里</t>
  </si>
  <si>
    <t>修建护岸7条，总长3042米。</t>
  </si>
  <si>
    <t>0.401公里</t>
  </si>
  <si>
    <t>修建排洪沟1条，总长401米。</t>
  </si>
  <si>
    <t>八、其他工作及措施</t>
  </si>
  <si>
    <t>附件2-2              2025年明溪县胡坊镇高标准农田建设项目主要建设任务投资及预期效益情况表</t>
  </si>
  <si>
    <t>建设地点（明溪县胡坊镇）</t>
  </si>
  <si>
    <t>该项目建成后，年新增粮食产能14.46万公斤，其他农产品20.79万公斤，年新增产值164.31万元，农民年可增加纯收入总额106.79万元。同时，可改善和新增灌溉面积0.1049万亩，新增和改善除涝面积0.0864万亩，年可节水量23.94万立方米。</t>
  </si>
  <si>
    <t>1、土壤培肥工程</t>
  </si>
  <si>
    <t>0.977公里</t>
  </si>
  <si>
    <t>修建渠道7条，总长977米。</t>
  </si>
  <si>
    <t>修建农沟2条，总长465米；修建暗管8条，总长476米。</t>
  </si>
  <si>
    <t>2.1明沟</t>
  </si>
  <si>
    <t>0.465公里</t>
  </si>
  <si>
    <t>修建农沟2条，总长465米。</t>
  </si>
  <si>
    <t>2.2暗管</t>
  </si>
  <si>
    <t>HDPE管</t>
  </si>
  <si>
    <t>0.476公里</t>
  </si>
  <si>
    <t>修建暗管8条，总长476米。</t>
  </si>
  <si>
    <t>跌水7座；放水口31个；量水堰2座；排水涵管铺设112米；跨渠盖板12处；盖板涵洞1座。</t>
  </si>
  <si>
    <t>3.170公里</t>
  </si>
  <si>
    <t>建设田间道12条，总长3170米。</t>
  </si>
  <si>
    <t>错车道5处；交汇口8处；回车道4处；下田坡道36处。</t>
  </si>
  <si>
    <t>2.077公里</t>
  </si>
  <si>
    <t>修建护岸13条，总长2077米。</t>
  </si>
  <si>
    <t>按财政投入资金的2%计提</t>
  </si>
  <si>
    <t xml:space="preserve">     2025年明溪县胡坊镇高标准农田建设项目（改造提升）主要建设任务投资及预期效益情况表</t>
  </si>
  <si>
    <t>该项目建成后，年新增粮食产能14.29万公斤，其他农产品20.08万公斤，年新增产值161.88万元，农民年可增加纯收入总额105.21万元。同时，可改善和新增灌溉面积0.1110万亩，新增和改善除涝面积0.0745万亩，年可节水量23.87万立方米。</t>
  </si>
  <si>
    <t>0.930公里</t>
  </si>
  <si>
    <t>修建渠道4条，总长930米。</t>
  </si>
  <si>
    <t>修建农沟3条，总长1353米；修建暗管33条，总长815米。</t>
  </si>
  <si>
    <t>2.1 明沟</t>
  </si>
  <si>
    <t>重建</t>
  </si>
  <si>
    <t>1.353公里</t>
  </si>
  <si>
    <t>修建农沟3条，总长1353米。</t>
  </si>
  <si>
    <t>2.2 暗管</t>
  </si>
  <si>
    <t>0.815公里</t>
  </si>
  <si>
    <t>修建暗管33条，总长815米。</t>
  </si>
  <si>
    <t>跌水5座；放水口30个；量水堰3座；排水涵管铺设148米；跨渠盖板4处；引水坎1座。</t>
  </si>
  <si>
    <t>2.786公里</t>
  </si>
  <si>
    <t>建设田间道5条，总长2786米。</t>
  </si>
  <si>
    <t>错车道12处；交汇口3处；回车道1处；下田坡道14处。</t>
  </si>
  <si>
    <t>1.405公里</t>
  </si>
  <si>
    <t>修建护岸11条，总长1405米。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</si>
</sst>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
  </numFmts>
  <fonts count="40">
    <font>
      <sz val="11"/>
      <name val="宋体"/>
      <charset val="134"/>
    </font>
    <font>
      <b/>
      <sz val="14"/>
      <name val="宋体"/>
      <charset val="134"/>
      <scheme val="major"/>
    </font>
    <font>
      <sz val="10"/>
      <name val="宋体"/>
      <charset val="134"/>
      <scheme val="minor"/>
    </font>
    <font>
      <b/>
      <sz val="10"/>
      <name val="宋体"/>
      <charset val="134"/>
      <scheme val="minor"/>
    </font>
    <font>
      <b/>
      <sz val="14"/>
      <name val="宋体"/>
      <charset val="134"/>
    </font>
    <font>
      <sz val="10"/>
      <name val="宋体"/>
      <charset val="134"/>
    </font>
    <font>
      <b/>
      <sz val="10"/>
      <name val="宋体"/>
      <charset val="134"/>
    </font>
    <font>
      <sz val="9"/>
      <name val="宋体"/>
      <charset val="134"/>
    </font>
    <font>
      <b/>
      <sz val="14"/>
      <name val="仿宋"/>
      <charset val="134"/>
    </font>
    <font>
      <b/>
      <sz val="12"/>
      <name val="仿宋_GB2312"/>
      <charset val="134"/>
    </font>
    <font>
      <sz val="9"/>
      <color rgb="FF000000"/>
      <name val="仿宋_GB2312"/>
      <charset val="134"/>
    </font>
    <font>
      <b/>
      <sz val="9"/>
      <color rgb="FF000000"/>
      <name val="仿宋_GB2312"/>
      <charset val="134"/>
    </font>
    <font>
      <sz val="9"/>
      <color rgb="FF000000"/>
      <name val="Times New Roman"/>
      <charset val="134"/>
    </font>
    <font>
      <b/>
      <sz val="9"/>
      <color rgb="FF000000"/>
      <name val="Times New Roman"/>
      <charset val="134"/>
    </font>
    <font>
      <sz val="10"/>
      <name val="仿宋"/>
      <charset val="134"/>
    </font>
    <font>
      <b/>
      <sz val="14"/>
      <name val="宋体"/>
      <charset val="134"/>
      <scheme val="minor"/>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_GB2312"/>
      <charset val="134"/>
    </font>
    <font>
      <vertAlign val="superscript"/>
      <sz val="10"/>
      <name val="宋体"/>
      <charset val="134"/>
      <scheme val="minor"/>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7" fillId="0" borderId="0"/>
  </cellStyleXfs>
  <cellXfs count="73">
    <xf numFmtId="0" fontId="0" fillId="0" borderId="0" xfId="0"/>
    <xf numFmtId="0" fontId="1" fillId="0" borderId="0" xfId="0" applyFont="1" applyFill="1" applyAlignment="1">
      <alignment vertical="center" wrapText="1"/>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inden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wrapText="1" indent="1"/>
    </xf>
    <xf numFmtId="179"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xf>
    <xf numFmtId="0" fontId="3" fillId="0" borderId="1" xfId="0" applyFont="1" applyFill="1" applyBorder="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8" fillId="0" borderId="0" xfId="0" applyFont="1" applyFill="1" applyAlignment="1">
      <alignment vertical="center" wrapText="1"/>
    </xf>
    <xf numFmtId="177"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9" fillId="0" borderId="1" xfId="0" applyFont="1" applyBorder="1" applyAlignment="1">
      <alignment horizont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wrapText="1"/>
    </xf>
    <xf numFmtId="0" fontId="13" fillId="0" borderId="1" xfId="0" applyFont="1" applyBorder="1" applyAlignment="1">
      <alignment horizontal="left" wrapText="1"/>
    </xf>
    <xf numFmtId="0" fontId="1"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5" fillId="0" borderId="1" xfId="0" applyFont="1" applyBorder="1" applyAlignment="1">
      <alignment horizontal="center" wrapText="1"/>
    </xf>
    <xf numFmtId="0" fontId="6" fillId="0" borderId="1" xfId="0" applyFont="1" applyBorder="1" applyAlignment="1">
      <alignment horizontal="justify" vertical="center" wrapText="1"/>
    </xf>
    <xf numFmtId="0" fontId="5" fillId="0" borderId="1" xfId="0" applyFont="1" applyBorder="1" applyAlignment="1">
      <alignment horizontal="left"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177" fontId="5"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177" fontId="2" fillId="0" borderId="1" xfId="0" applyNumberFormat="1" applyFont="1" applyBorder="1" applyAlignment="1">
      <alignment horizontal="center" vertical="center" wrapText="1"/>
    </xf>
    <xf numFmtId="0" fontId="2" fillId="0" borderId="1" xfId="0" applyFont="1" applyBorder="1" applyAlignment="1">
      <alignment horizontal="left" wrapText="1"/>
    </xf>
    <xf numFmtId="0" fontId="2" fillId="0" borderId="1" xfId="0" applyFont="1" applyFill="1" applyBorder="1" applyAlignment="1">
      <alignment horizontal="left" wrapText="1"/>
    </xf>
    <xf numFmtId="0" fontId="2"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10" workbookViewId="0">
      <selection activeCell="A1" sqref="A1:I22"/>
    </sheetView>
  </sheetViews>
  <sheetFormatPr defaultColWidth="9" defaultRowHeight="12"/>
  <cols>
    <col min="1" max="1" width="18.875" style="61" customWidth="1"/>
    <col min="2" max="2" width="9.625" style="61" customWidth="1"/>
    <col min="3" max="3" width="19.375" style="61" customWidth="1"/>
    <col min="4" max="5" width="7.625" style="61" customWidth="1"/>
    <col min="6" max="6" width="7.25" style="61" customWidth="1"/>
    <col min="7" max="7" width="8.875" style="61" customWidth="1"/>
    <col min="8" max="8" width="38.25" style="61" customWidth="1"/>
    <col min="9" max="9" width="15.625" style="61" customWidth="1"/>
    <col min="10" max="16384" width="9" style="61"/>
  </cols>
  <sheetData>
    <row r="1" ht="24" customHeight="1" spans="1:9">
      <c r="A1" s="62" t="s">
        <v>0</v>
      </c>
      <c r="B1" s="62"/>
      <c r="C1" s="62"/>
      <c r="D1" s="62"/>
      <c r="E1" s="62"/>
      <c r="F1" s="62"/>
      <c r="G1" s="62"/>
      <c r="H1" s="62"/>
      <c r="I1" s="62"/>
    </row>
    <row r="2" spans="1:9">
      <c r="A2" s="51" t="s">
        <v>1</v>
      </c>
      <c r="B2" s="51" t="s">
        <v>2</v>
      </c>
      <c r="C2" s="51" t="s">
        <v>3</v>
      </c>
      <c r="D2" s="51" t="s">
        <v>4</v>
      </c>
      <c r="E2" s="51" t="s">
        <v>5</v>
      </c>
      <c r="F2" s="51" t="s">
        <v>6</v>
      </c>
      <c r="G2" s="63"/>
      <c r="H2" s="51" t="s">
        <v>7</v>
      </c>
      <c r="I2" s="51" t="s">
        <v>8</v>
      </c>
    </row>
    <row r="3" spans="1:9">
      <c r="A3" s="63"/>
      <c r="B3" s="63"/>
      <c r="C3" s="63"/>
      <c r="D3" s="63"/>
      <c r="E3" s="63"/>
      <c r="F3" s="51" t="s">
        <v>9</v>
      </c>
      <c r="G3" s="51" t="s">
        <v>10</v>
      </c>
      <c r="H3" s="63"/>
      <c r="I3" s="63"/>
    </row>
    <row r="4" spans="1:9">
      <c r="A4" s="52" t="s">
        <v>11</v>
      </c>
      <c r="B4" s="64" t="s">
        <v>12</v>
      </c>
      <c r="C4" s="64" t="s">
        <v>12</v>
      </c>
      <c r="D4" s="64" t="s">
        <v>12</v>
      </c>
      <c r="E4" s="64" t="s">
        <v>13</v>
      </c>
      <c r="F4" s="65">
        <v>450</v>
      </c>
      <c r="G4" s="65">
        <v>450</v>
      </c>
      <c r="H4" s="66"/>
      <c r="I4" s="51" t="s">
        <v>14</v>
      </c>
    </row>
    <row r="5" ht="13" customHeight="1" spans="1:9">
      <c r="A5" s="67" t="s">
        <v>15</v>
      </c>
      <c r="B5" s="64" t="s">
        <v>12</v>
      </c>
      <c r="C5" s="64" t="s">
        <v>12</v>
      </c>
      <c r="D5" s="64" t="s">
        <v>12</v>
      </c>
      <c r="E5" s="64" t="s">
        <v>12</v>
      </c>
      <c r="F5" s="65">
        <v>23.36</v>
      </c>
      <c r="G5" s="65">
        <v>23.36</v>
      </c>
      <c r="H5" s="66"/>
      <c r="I5" s="63"/>
    </row>
    <row r="6" s="60" customFormat="1" ht="15" customHeight="1" spans="1:9">
      <c r="A6" s="68" t="s">
        <v>16</v>
      </c>
      <c r="B6" s="64" t="s">
        <v>17</v>
      </c>
      <c r="C6" s="64" t="s">
        <v>12</v>
      </c>
      <c r="D6" s="64" t="s">
        <v>12</v>
      </c>
      <c r="E6" s="64" t="s">
        <v>18</v>
      </c>
      <c r="F6" s="69">
        <v>1.37</v>
      </c>
      <c r="G6" s="69">
        <v>1.37</v>
      </c>
      <c r="H6" s="70" t="s">
        <v>19</v>
      </c>
      <c r="I6" s="63"/>
    </row>
    <row r="7" ht="15" customHeight="1" spans="1:9">
      <c r="A7" s="68" t="s">
        <v>20</v>
      </c>
      <c r="B7" s="64" t="s">
        <v>17</v>
      </c>
      <c r="C7" s="64" t="s">
        <v>12</v>
      </c>
      <c r="D7" s="64" t="s">
        <v>12</v>
      </c>
      <c r="E7" s="64" t="s">
        <v>18</v>
      </c>
      <c r="F7" s="69">
        <v>4.61</v>
      </c>
      <c r="G7" s="69">
        <v>4.61</v>
      </c>
      <c r="H7" s="70" t="s">
        <v>21</v>
      </c>
      <c r="I7" s="63"/>
    </row>
    <row r="8" ht="57" customHeight="1" spans="1:9">
      <c r="A8" s="68" t="s">
        <v>22</v>
      </c>
      <c r="B8" s="64" t="s">
        <v>17</v>
      </c>
      <c r="C8" s="64" t="s">
        <v>12</v>
      </c>
      <c r="D8" s="64" t="s">
        <v>12</v>
      </c>
      <c r="E8" s="64" t="s">
        <v>18</v>
      </c>
      <c r="F8" s="69">
        <v>17.38</v>
      </c>
      <c r="G8" s="69">
        <v>17.38</v>
      </c>
      <c r="H8" s="71" t="s">
        <v>23</v>
      </c>
      <c r="I8" s="63"/>
    </row>
    <row r="9" spans="1:9">
      <c r="A9" s="67" t="s">
        <v>24</v>
      </c>
      <c r="B9" s="64" t="s">
        <v>12</v>
      </c>
      <c r="C9" s="64" t="s">
        <v>12</v>
      </c>
      <c r="D9" s="64" t="s">
        <v>12</v>
      </c>
      <c r="E9" s="64" t="s">
        <v>12</v>
      </c>
      <c r="F9" s="65">
        <v>260.04</v>
      </c>
      <c r="G9" s="65">
        <v>260.04</v>
      </c>
      <c r="H9" s="66"/>
      <c r="I9" s="63"/>
    </row>
    <row r="10" ht="24" spans="1:9">
      <c r="A10" s="68" t="s">
        <v>25</v>
      </c>
      <c r="B10" s="64" t="s">
        <v>17</v>
      </c>
      <c r="C10" s="64" t="s">
        <v>26</v>
      </c>
      <c r="D10" s="64" t="s">
        <v>27</v>
      </c>
      <c r="E10" s="64" t="s">
        <v>28</v>
      </c>
      <c r="F10" s="69">
        <v>121.6</v>
      </c>
      <c r="G10" s="69">
        <v>121.6</v>
      </c>
      <c r="H10" s="72" t="s">
        <v>29</v>
      </c>
      <c r="I10" s="63"/>
    </row>
    <row r="11" ht="24" spans="1:9">
      <c r="A11" s="68" t="s">
        <v>30</v>
      </c>
      <c r="B11" s="64" t="s">
        <v>17</v>
      </c>
      <c r="C11" s="64" t="s">
        <v>26</v>
      </c>
      <c r="D11" s="64" t="s">
        <v>27</v>
      </c>
      <c r="E11" s="64" t="s">
        <v>31</v>
      </c>
      <c r="F11" s="69">
        <v>115.36</v>
      </c>
      <c r="G11" s="69">
        <v>115.36</v>
      </c>
      <c r="H11" s="72" t="s">
        <v>32</v>
      </c>
      <c r="I11" s="63"/>
    </row>
    <row r="12" ht="36" spans="1:9">
      <c r="A12" s="68" t="s">
        <v>33</v>
      </c>
      <c r="B12" s="64" t="s">
        <v>17</v>
      </c>
      <c r="C12" s="64" t="s">
        <v>12</v>
      </c>
      <c r="D12" s="64" t="s">
        <v>12</v>
      </c>
      <c r="E12" s="64" t="s">
        <v>12</v>
      </c>
      <c r="F12" s="69">
        <v>23.08</v>
      </c>
      <c r="G12" s="69">
        <v>23.08</v>
      </c>
      <c r="H12" s="72" t="s">
        <v>34</v>
      </c>
      <c r="I12" s="63"/>
    </row>
    <row r="13" spans="1:9">
      <c r="A13" s="67" t="s">
        <v>35</v>
      </c>
      <c r="B13" s="64" t="s">
        <v>12</v>
      </c>
      <c r="C13" s="64" t="s">
        <v>12</v>
      </c>
      <c r="D13" s="64" t="s">
        <v>12</v>
      </c>
      <c r="E13" s="64" t="s">
        <v>12</v>
      </c>
      <c r="F13" s="65">
        <v>114.43</v>
      </c>
      <c r="G13" s="65">
        <v>114.43</v>
      </c>
      <c r="H13" s="66"/>
      <c r="I13" s="63"/>
    </row>
    <row r="14" ht="24" spans="1:9">
      <c r="A14" s="68" t="s">
        <v>36</v>
      </c>
      <c r="B14" s="64" t="s">
        <v>17</v>
      </c>
      <c r="C14" s="64" t="s">
        <v>37</v>
      </c>
      <c r="D14" s="64" t="s">
        <v>27</v>
      </c>
      <c r="E14" s="64" t="s">
        <v>38</v>
      </c>
      <c r="F14" s="69">
        <v>103.83</v>
      </c>
      <c r="G14" s="69">
        <v>103.83</v>
      </c>
      <c r="H14" s="72" t="s">
        <v>39</v>
      </c>
      <c r="I14" s="63"/>
    </row>
    <row r="15" ht="24" spans="1:9">
      <c r="A15" s="68" t="s">
        <v>40</v>
      </c>
      <c r="B15" s="64" t="s">
        <v>17</v>
      </c>
      <c r="C15" s="64" t="s">
        <v>41</v>
      </c>
      <c r="D15" s="64" t="s">
        <v>12</v>
      </c>
      <c r="E15" s="64" t="s">
        <v>12</v>
      </c>
      <c r="F15" s="69">
        <v>10.6</v>
      </c>
      <c r="G15" s="69">
        <v>10.6</v>
      </c>
      <c r="H15" s="72" t="s">
        <v>42</v>
      </c>
      <c r="I15" s="63"/>
    </row>
    <row r="16" spans="1:9">
      <c r="A16" s="67" t="s">
        <v>43</v>
      </c>
      <c r="B16" s="64" t="s">
        <v>12</v>
      </c>
      <c r="C16" s="64" t="s">
        <v>12</v>
      </c>
      <c r="D16" s="64" t="s">
        <v>12</v>
      </c>
      <c r="E16" s="64" t="s">
        <v>12</v>
      </c>
      <c r="F16" s="65">
        <v>12.27</v>
      </c>
      <c r="G16" s="65">
        <v>12.27</v>
      </c>
      <c r="H16" s="70"/>
      <c r="I16" s="63"/>
    </row>
    <row r="17" spans="1:9">
      <c r="A17" s="68" t="s">
        <v>44</v>
      </c>
      <c r="B17" s="64" t="s">
        <v>17</v>
      </c>
      <c r="C17" s="64" t="s">
        <v>41</v>
      </c>
      <c r="D17" s="64" t="s">
        <v>12</v>
      </c>
      <c r="E17" s="64" t="s">
        <v>12</v>
      </c>
      <c r="F17" s="69">
        <v>5.41</v>
      </c>
      <c r="G17" s="69">
        <v>5.41</v>
      </c>
      <c r="H17" s="6" t="s">
        <v>45</v>
      </c>
      <c r="I17" s="63"/>
    </row>
    <row r="18" spans="1:9">
      <c r="A18" s="68" t="s">
        <v>46</v>
      </c>
      <c r="B18" s="64" t="s">
        <v>17</v>
      </c>
      <c r="C18" s="64" t="s">
        <v>41</v>
      </c>
      <c r="D18" s="64" t="s">
        <v>12</v>
      </c>
      <c r="E18" s="64" t="s">
        <v>12</v>
      </c>
      <c r="F18" s="69">
        <v>6.86</v>
      </c>
      <c r="G18" s="69">
        <v>6.86</v>
      </c>
      <c r="H18" s="72" t="s">
        <v>47</v>
      </c>
      <c r="I18" s="63"/>
    </row>
    <row r="19" ht="24" spans="1:9">
      <c r="A19" s="67" t="s">
        <v>48</v>
      </c>
      <c r="B19" s="64" t="s">
        <v>12</v>
      </c>
      <c r="C19" s="64" t="s">
        <v>12</v>
      </c>
      <c r="D19" s="64" t="s">
        <v>12</v>
      </c>
      <c r="E19" s="64" t="s">
        <v>12</v>
      </c>
      <c r="F19" s="65">
        <v>6.15</v>
      </c>
      <c r="G19" s="65">
        <v>6.15</v>
      </c>
      <c r="H19" s="72" t="s">
        <v>49</v>
      </c>
      <c r="I19" s="63"/>
    </row>
    <row r="20" spans="1:9">
      <c r="A20" s="67" t="s">
        <v>50</v>
      </c>
      <c r="B20" s="64" t="s">
        <v>12</v>
      </c>
      <c r="C20" s="64" t="s">
        <v>12</v>
      </c>
      <c r="D20" s="64" t="s">
        <v>12</v>
      </c>
      <c r="E20" s="64" t="s">
        <v>12</v>
      </c>
      <c r="F20" s="65">
        <v>11.25</v>
      </c>
      <c r="G20" s="65">
        <v>11.25</v>
      </c>
      <c r="H20" s="72" t="s">
        <v>51</v>
      </c>
      <c r="I20" s="63"/>
    </row>
    <row r="21" spans="1:9">
      <c r="A21" s="67" t="s">
        <v>52</v>
      </c>
      <c r="B21" s="64" t="s">
        <v>12</v>
      </c>
      <c r="C21" s="64" t="s">
        <v>12</v>
      </c>
      <c r="D21" s="64" t="s">
        <v>12</v>
      </c>
      <c r="E21" s="64" t="s">
        <v>12</v>
      </c>
      <c r="F21" s="65">
        <v>9</v>
      </c>
      <c r="G21" s="65">
        <v>9</v>
      </c>
      <c r="H21" s="72" t="s">
        <v>53</v>
      </c>
      <c r="I21" s="63"/>
    </row>
    <row r="22" spans="1:9">
      <c r="A22" s="67" t="s">
        <v>54</v>
      </c>
      <c r="B22" s="64" t="s">
        <v>12</v>
      </c>
      <c r="C22" s="64" t="s">
        <v>12</v>
      </c>
      <c r="D22" s="64" t="s">
        <v>12</v>
      </c>
      <c r="E22" s="64" t="s">
        <v>12</v>
      </c>
      <c r="F22" s="65">
        <v>13.5</v>
      </c>
      <c r="G22" s="65">
        <v>13.5</v>
      </c>
      <c r="H22" s="72" t="s">
        <v>55</v>
      </c>
      <c r="I22" s="63"/>
    </row>
  </sheetData>
  <mergeCells count="10">
    <mergeCell ref="A1:I1"/>
    <mergeCell ref="F2:G2"/>
    <mergeCell ref="A2:A3"/>
    <mergeCell ref="B2:B3"/>
    <mergeCell ref="C2:C3"/>
    <mergeCell ref="D2:D3"/>
    <mergeCell ref="E2:E3"/>
    <mergeCell ref="H2:H3"/>
    <mergeCell ref="I2:I3"/>
    <mergeCell ref="I4:I22"/>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8" workbookViewId="0">
      <selection activeCell="A1" sqref="A1:I22"/>
    </sheetView>
  </sheetViews>
  <sheetFormatPr defaultColWidth="9" defaultRowHeight="13.5"/>
  <cols>
    <col min="1" max="1" width="25.75" customWidth="1"/>
    <col min="8" max="8" width="29.375" customWidth="1"/>
    <col min="9" max="9" width="38.125" customWidth="1"/>
  </cols>
  <sheetData>
    <row r="1" ht="18.75" spans="1:9">
      <c r="A1" s="50" t="s">
        <v>56</v>
      </c>
      <c r="B1" s="50"/>
      <c r="C1" s="50"/>
      <c r="D1" s="50"/>
      <c r="E1" s="50"/>
      <c r="F1" s="50"/>
      <c r="G1" s="50"/>
      <c r="H1" s="50"/>
      <c r="I1" s="50"/>
    </row>
    <row r="2" spans="1:9">
      <c r="A2" s="51" t="s">
        <v>1</v>
      </c>
      <c r="B2" s="51" t="s">
        <v>57</v>
      </c>
      <c r="C2" s="51" t="s">
        <v>58</v>
      </c>
      <c r="D2" s="51" t="s">
        <v>4</v>
      </c>
      <c r="E2" s="51" t="s">
        <v>5</v>
      </c>
      <c r="F2" s="51" t="s">
        <v>6</v>
      </c>
      <c r="G2" s="51"/>
      <c r="H2" s="51" t="s">
        <v>7</v>
      </c>
      <c r="I2" s="51" t="s">
        <v>8</v>
      </c>
    </row>
    <row r="3" spans="1:9">
      <c r="A3" s="51"/>
      <c r="B3" s="51"/>
      <c r="C3" s="51"/>
      <c r="D3" s="51"/>
      <c r="E3" s="51"/>
      <c r="F3" s="51" t="s">
        <v>9</v>
      </c>
      <c r="G3" s="51" t="s">
        <v>10</v>
      </c>
      <c r="H3" s="51"/>
      <c r="I3" s="51"/>
    </row>
    <row r="4" spans="1:9">
      <c r="A4" s="52" t="s">
        <v>11</v>
      </c>
      <c r="B4" s="51" t="s">
        <v>12</v>
      </c>
      <c r="C4" s="51" t="s">
        <v>12</v>
      </c>
      <c r="D4" s="51" t="s">
        <v>12</v>
      </c>
      <c r="E4" s="51" t="s">
        <v>13</v>
      </c>
      <c r="F4" s="53">
        <v>450</v>
      </c>
      <c r="G4" s="53">
        <f>G5+G6+G11+G15+G18+G19+G20+G21+G22</f>
        <v>450</v>
      </c>
      <c r="H4" s="54"/>
      <c r="I4" s="51" t="s">
        <v>59</v>
      </c>
    </row>
    <row r="5" spans="1:9">
      <c r="A5" s="55" t="s">
        <v>60</v>
      </c>
      <c r="B5" s="51" t="s">
        <v>12</v>
      </c>
      <c r="C5" s="51" t="s">
        <v>12</v>
      </c>
      <c r="D5" s="51" t="s">
        <v>61</v>
      </c>
      <c r="E5" s="51" t="s">
        <v>12</v>
      </c>
      <c r="F5" s="34">
        <v>8.2334</v>
      </c>
      <c r="G5" s="34">
        <f t="shared" ref="G5:G10" si="0">F5</f>
        <v>8.2334</v>
      </c>
      <c r="H5" s="56" t="s">
        <v>62</v>
      </c>
      <c r="I5" s="51"/>
    </row>
    <row r="6" spans="1:9">
      <c r="A6" s="55" t="s">
        <v>24</v>
      </c>
      <c r="B6" s="51" t="s">
        <v>12</v>
      </c>
      <c r="C6" s="51" t="s">
        <v>12</v>
      </c>
      <c r="D6" s="51" t="s">
        <v>12</v>
      </c>
      <c r="E6" s="51" t="s">
        <v>12</v>
      </c>
      <c r="F6" s="53">
        <v>117.6205</v>
      </c>
      <c r="G6" s="53">
        <f>SUM(G7:G10)</f>
        <v>117.6205</v>
      </c>
      <c r="H6" s="54"/>
      <c r="I6" s="51"/>
    </row>
    <row r="7" ht="24" spans="1:9">
      <c r="A7" s="57" t="s">
        <v>63</v>
      </c>
      <c r="B7" s="51" t="s">
        <v>17</v>
      </c>
      <c r="C7" s="51" t="s">
        <v>64</v>
      </c>
      <c r="D7" s="51" t="s">
        <v>65</v>
      </c>
      <c r="E7" s="51" t="s">
        <v>66</v>
      </c>
      <c r="F7" s="35">
        <v>52.6407</v>
      </c>
      <c r="G7" s="35">
        <f t="shared" si="0"/>
        <v>52.6407</v>
      </c>
      <c r="H7" s="58" t="s">
        <v>67</v>
      </c>
      <c r="I7" s="51"/>
    </row>
    <row r="8" ht="36" spans="1:9">
      <c r="A8" s="57" t="s">
        <v>68</v>
      </c>
      <c r="B8" s="51" t="s">
        <v>17</v>
      </c>
      <c r="C8" s="51" t="s">
        <v>69</v>
      </c>
      <c r="D8" s="51" t="s">
        <v>70</v>
      </c>
      <c r="E8" s="51" t="s">
        <v>71</v>
      </c>
      <c r="F8" s="59">
        <v>44.9028</v>
      </c>
      <c r="G8" s="35">
        <f t="shared" si="0"/>
        <v>44.9028</v>
      </c>
      <c r="H8" s="58" t="s">
        <v>72</v>
      </c>
      <c r="I8" s="51"/>
    </row>
    <row r="9" ht="24" spans="1:9">
      <c r="A9" s="57" t="s">
        <v>73</v>
      </c>
      <c r="B9" s="51" t="s">
        <v>17</v>
      </c>
      <c r="C9" s="51" t="s">
        <v>37</v>
      </c>
      <c r="D9" s="51" t="s">
        <v>27</v>
      </c>
      <c r="E9" s="51" t="s">
        <v>74</v>
      </c>
      <c r="F9" s="59">
        <v>17.4684</v>
      </c>
      <c r="G9" s="35">
        <f t="shared" si="0"/>
        <v>17.4684</v>
      </c>
      <c r="H9" s="58" t="s">
        <v>75</v>
      </c>
      <c r="I9" s="51"/>
    </row>
    <row r="10" ht="24" spans="1:9">
      <c r="A10" s="57" t="s">
        <v>76</v>
      </c>
      <c r="B10" s="51" t="s">
        <v>17</v>
      </c>
      <c r="C10" s="51" t="s">
        <v>12</v>
      </c>
      <c r="D10" s="51" t="s">
        <v>12</v>
      </c>
      <c r="E10" s="51" t="s">
        <v>12</v>
      </c>
      <c r="F10" s="59">
        <v>2.6086</v>
      </c>
      <c r="G10" s="35">
        <f t="shared" si="0"/>
        <v>2.6086</v>
      </c>
      <c r="H10" s="58" t="s">
        <v>77</v>
      </c>
      <c r="I10" s="51"/>
    </row>
    <row r="11" spans="1:9">
      <c r="A11" s="55" t="s">
        <v>35</v>
      </c>
      <c r="B11" s="51" t="s">
        <v>12</v>
      </c>
      <c r="C11" s="51" t="s">
        <v>12</v>
      </c>
      <c r="D11" s="51" t="s">
        <v>12</v>
      </c>
      <c r="E11" s="51" t="s">
        <v>12</v>
      </c>
      <c r="F11" s="53">
        <v>115.124</v>
      </c>
      <c r="G11" s="53">
        <f>SUM(G12:G14)</f>
        <v>115.124</v>
      </c>
      <c r="H11" s="54"/>
      <c r="I11" s="51"/>
    </row>
    <row r="12" ht="24" spans="1:9">
      <c r="A12" s="57" t="s">
        <v>36</v>
      </c>
      <c r="B12" s="51" t="s">
        <v>17</v>
      </c>
      <c r="C12" s="51" t="s">
        <v>37</v>
      </c>
      <c r="D12" s="51" t="s">
        <v>27</v>
      </c>
      <c r="E12" s="51" t="s">
        <v>78</v>
      </c>
      <c r="F12" s="59">
        <v>100.1639</v>
      </c>
      <c r="G12" s="59">
        <f t="shared" ref="G12:G14" si="1">F12</f>
        <v>100.1639</v>
      </c>
      <c r="H12" s="58" t="s">
        <v>79</v>
      </c>
      <c r="I12" s="51"/>
    </row>
    <row r="13" spans="1:9">
      <c r="A13" s="57" t="s">
        <v>80</v>
      </c>
      <c r="B13" s="51" t="s">
        <v>17</v>
      </c>
      <c r="C13" s="51" t="s">
        <v>37</v>
      </c>
      <c r="D13" s="51" t="s">
        <v>81</v>
      </c>
      <c r="E13" s="51" t="s">
        <v>82</v>
      </c>
      <c r="F13" s="59">
        <v>0.4422</v>
      </c>
      <c r="G13" s="59">
        <f t="shared" si="1"/>
        <v>0.4422</v>
      </c>
      <c r="H13" s="58" t="s">
        <v>83</v>
      </c>
      <c r="I13" s="51"/>
    </row>
    <row r="14" ht="36" spans="1:9">
      <c r="A14" s="57" t="s">
        <v>84</v>
      </c>
      <c r="B14" s="51" t="s">
        <v>17</v>
      </c>
      <c r="C14" s="51" t="s">
        <v>41</v>
      </c>
      <c r="D14" s="51" t="s">
        <v>12</v>
      </c>
      <c r="E14" s="51" t="s">
        <v>12</v>
      </c>
      <c r="F14" s="59">
        <v>14.5179</v>
      </c>
      <c r="G14" s="59">
        <f t="shared" si="1"/>
        <v>14.5179</v>
      </c>
      <c r="H14" s="28" t="s">
        <v>85</v>
      </c>
      <c r="I14" s="51"/>
    </row>
    <row r="15" ht="24" spans="1:9">
      <c r="A15" s="55" t="s">
        <v>86</v>
      </c>
      <c r="B15" s="51" t="s">
        <v>12</v>
      </c>
      <c r="C15" s="51" t="s">
        <v>12</v>
      </c>
      <c r="D15" s="51" t="s">
        <v>12</v>
      </c>
      <c r="E15" s="51" t="s">
        <v>12</v>
      </c>
      <c r="F15" s="53">
        <v>157.5934</v>
      </c>
      <c r="G15" s="53">
        <f>SUM(G16:G17)</f>
        <v>157.5934</v>
      </c>
      <c r="H15" s="56"/>
      <c r="I15" s="51"/>
    </row>
    <row r="16" ht="24" spans="1:9">
      <c r="A16" s="57" t="s">
        <v>87</v>
      </c>
      <c r="B16" s="51" t="s">
        <v>17</v>
      </c>
      <c r="C16" s="51" t="s">
        <v>41</v>
      </c>
      <c r="D16" s="51" t="s">
        <v>88</v>
      </c>
      <c r="E16" s="51" t="s">
        <v>89</v>
      </c>
      <c r="F16" s="59">
        <v>128.7225</v>
      </c>
      <c r="G16" s="59">
        <f t="shared" ref="G16:G22" si="2">F16</f>
        <v>128.7225</v>
      </c>
      <c r="H16" s="58" t="s">
        <v>90</v>
      </c>
      <c r="I16" s="51"/>
    </row>
    <row r="17" ht="24" spans="1:9">
      <c r="A17" s="57" t="s">
        <v>91</v>
      </c>
      <c r="B17" s="51" t="s">
        <v>17</v>
      </c>
      <c r="C17" s="51" t="s">
        <v>69</v>
      </c>
      <c r="D17" s="51" t="s">
        <v>92</v>
      </c>
      <c r="E17" s="51" t="s">
        <v>93</v>
      </c>
      <c r="F17" s="59">
        <v>28.8709</v>
      </c>
      <c r="G17" s="59">
        <f t="shared" si="2"/>
        <v>28.8709</v>
      </c>
      <c r="H17" s="58" t="s">
        <v>94</v>
      </c>
      <c r="I17" s="51"/>
    </row>
    <row r="18" ht="24" spans="1:9">
      <c r="A18" s="55" t="s">
        <v>95</v>
      </c>
      <c r="B18" s="51" t="s">
        <v>17</v>
      </c>
      <c r="C18" s="51" t="s">
        <v>41</v>
      </c>
      <c r="D18" s="51" t="s">
        <v>12</v>
      </c>
      <c r="E18" s="51" t="s">
        <v>12</v>
      </c>
      <c r="F18" s="53">
        <v>9.3105</v>
      </c>
      <c r="G18" s="53">
        <v>9.3105</v>
      </c>
      <c r="H18" s="58" t="s">
        <v>96</v>
      </c>
      <c r="I18" s="51"/>
    </row>
    <row r="19" ht="36" spans="1:9">
      <c r="A19" s="55" t="s">
        <v>97</v>
      </c>
      <c r="B19" s="51" t="s">
        <v>12</v>
      </c>
      <c r="C19" s="51" t="s">
        <v>12</v>
      </c>
      <c r="D19" s="51" t="s">
        <v>12</v>
      </c>
      <c r="E19" s="51" t="s">
        <v>12</v>
      </c>
      <c r="F19" s="53">
        <v>6.1182</v>
      </c>
      <c r="G19" s="53">
        <f t="shared" si="2"/>
        <v>6.1182</v>
      </c>
      <c r="H19" s="58" t="s">
        <v>98</v>
      </c>
      <c r="I19" s="51"/>
    </row>
    <row r="20" spans="1:9">
      <c r="A20" s="55" t="s">
        <v>99</v>
      </c>
      <c r="B20" s="51" t="s">
        <v>12</v>
      </c>
      <c r="C20" s="51" t="s">
        <v>12</v>
      </c>
      <c r="D20" s="51" t="s">
        <v>12</v>
      </c>
      <c r="E20" s="51" t="s">
        <v>12</v>
      </c>
      <c r="F20" s="53">
        <v>13.5</v>
      </c>
      <c r="G20" s="53">
        <f t="shared" si="2"/>
        <v>13.5</v>
      </c>
      <c r="H20" s="58" t="s">
        <v>55</v>
      </c>
      <c r="I20" s="51"/>
    </row>
    <row r="21" spans="1:9">
      <c r="A21" s="55" t="s">
        <v>100</v>
      </c>
      <c r="B21" s="51" t="s">
        <v>12</v>
      </c>
      <c r="C21" s="51" t="s">
        <v>12</v>
      </c>
      <c r="D21" s="51" t="s">
        <v>12</v>
      </c>
      <c r="E21" s="51" t="s">
        <v>12</v>
      </c>
      <c r="F21" s="53">
        <v>9</v>
      </c>
      <c r="G21" s="53">
        <f t="shared" si="2"/>
        <v>9</v>
      </c>
      <c r="H21" s="58" t="s">
        <v>101</v>
      </c>
      <c r="I21" s="51"/>
    </row>
    <row r="22" spans="1:9">
      <c r="A22" s="55" t="s">
        <v>102</v>
      </c>
      <c r="B22" s="51" t="s">
        <v>12</v>
      </c>
      <c r="C22" s="51" t="s">
        <v>12</v>
      </c>
      <c r="D22" s="51" t="s">
        <v>12</v>
      </c>
      <c r="E22" s="51" t="s">
        <v>12</v>
      </c>
      <c r="F22" s="53">
        <v>13.5</v>
      </c>
      <c r="G22" s="53">
        <f t="shared" si="2"/>
        <v>13.5</v>
      </c>
      <c r="H22" s="58" t="s">
        <v>55</v>
      </c>
      <c r="I22" s="51"/>
    </row>
  </sheetData>
  <mergeCells count="10">
    <mergeCell ref="A1:I1"/>
    <mergeCell ref="F2:G2"/>
    <mergeCell ref="A2:A3"/>
    <mergeCell ref="B2:B3"/>
    <mergeCell ref="C2:C3"/>
    <mergeCell ref="D2:D3"/>
    <mergeCell ref="E2:E3"/>
    <mergeCell ref="H2:H3"/>
    <mergeCell ref="I2:I3"/>
    <mergeCell ref="I4:I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opLeftCell="A6" workbookViewId="0">
      <selection activeCell="I18" sqref="I18"/>
    </sheetView>
  </sheetViews>
  <sheetFormatPr defaultColWidth="9" defaultRowHeight="13.5"/>
  <cols>
    <col min="1" max="1" width="26.375" customWidth="1"/>
    <col min="9" max="9" width="33.875" customWidth="1"/>
    <col min="10" max="10" width="27.375" customWidth="1"/>
  </cols>
  <sheetData>
    <row r="1" ht="30" customHeight="1" spans="1:10">
      <c r="A1" s="37" t="s">
        <v>103</v>
      </c>
      <c r="B1" s="37"/>
      <c r="C1" s="37"/>
      <c r="D1" s="37"/>
      <c r="E1" s="37"/>
      <c r="F1" s="37"/>
      <c r="G1" s="37"/>
      <c r="H1" s="37"/>
      <c r="I1" s="37"/>
      <c r="J1" s="37"/>
    </row>
    <row r="2" spans="1:10">
      <c r="A2" s="38" t="s">
        <v>1</v>
      </c>
      <c r="B2" s="38" t="s">
        <v>104</v>
      </c>
      <c r="C2" s="38" t="s">
        <v>105</v>
      </c>
      <c r="D2" s="38" t="s">
        <v>4</v>
      </c>
      <c r="E2" s="38" t="s">
        <v>5</v>
      </c>
      <c r="F2" s="38" t="s">
        <v>6</v>
      </c>
      <c r="G2" s="38"/>
      <c r="H2" s="38"/>
      <c r="I2" s="38" t="s">
        <v>7</v>
      </c>
      <c r="J2" s="39" t="s">
        <v>106</v>
      </c>
    </row>
    <row r="3" spans="1:10">
      <c r="A3" s="38"/>
      <c r="B3" s="38"/>
      <c r="C3" s="38"/>
      <c r="D3" s="38"/>
      <c r="E3" s="38"/>
      <c r="F3" s="38" t="s">
        <v>9</v>
      </c>
      <c r="G3" s="38" t="s">
        <v>10</v>
      </c>
      <c r="H3" s="38" t="s">
        <v>107</v>
      </c>
      <c r="I3" s="38"/>
      <c r="J3" s="39"/>
    </row>
    <row r="4" spans="1:10">
      <c r="A4" s="38"/>
      <c r="B4" s="38"/>
      <c r="C4" s="38"/>
      <c r="D4" s="38"/>
      <c r="E4" s="38"/>
      <c r="F4" s="38"/>
      <c r="G4" s="38"/>
      <c r="H4" s="38"/>
      <c r="I4" s="38"/>
      <c r="J4" s="39"/>
    </row>
    <row r="5" spans="1:10">
      <c r="A5" s="40" t="s">
        <v>11</v>
      </c>
      <c r="B5" s="41" t="s">
        <v>12</v>
      </c>
      <c r="C5" s="41" t="s">
        <v>12</v>
      </c>
      <c r="D5" s="41" t="s">
        <v>12</v>
      </c>
      <c r="E5" s="41" t="s">
        <v>108</v>
      </c>
      <c r="F5" s="42">
        <v>246</v>
      </c>
      <c r="G5" s="42">
        <v>246</v>
      </c>
      <c r="H5" s="42" t="s">
        <v>12</v>
      </c>
      <c r="I5" s="43"/>
      <c r="J5" s="38" t="s">
        <v>109</v>
      </c>
    </row>
    <row r="6" spans="1:10">
      <c r="A6" s="44" t="s">
        <v>110</v>
      </c>
      <c r="B6" s="41" t="s">
        <v>12</v>
      </c>
      <c r="C6" s="41" t="s">
        <v>12</v>
      </c>
      <c r="D6" s="41" t="s">
        <v>12</v>
      </c>
      <c r="E6" s="41" t="s">
        <v>12</v>
      </c>
      <c r="F6" s="42">
        <v>199.04</v>
      </c>
      <c r="G6" s="42">
        <v>199.04</v>
      </c>
      <c r="H6" s="42" t="s">
        <v>12</v>
      </c>
      <c r="I6" s="43"/>
      <c r="J6" s="38"/>
    </row>
    <row r="7" spans="1:10">
      <c r="A7" s="45" t="s">
        <v>111</v>
      </c>
      <c r="B7" s="38" t="s">
        <v>17</v>
      </c>
      <c r="C7" s="38" t="s">
        <v>112</v>
      </c>
      <c r="D7" s="38" t="s">
        <v>88</v>
      </c>
      <c r="E7" s="41" t="s">
        <v>113</v>
      </c>
      <c r="F7" s="41">
        <v>5.4</v>
      </c>
      <c r="G7" s="41">
        <v>5.4</v>
      </c>
      <c r="H7" s="42" t="s">
        <v>12</v>
      </c>
      <c r="I7" s="46" t="s">
        <v>114</v>
      </c>
      <c r="J7" s="38"/>
    </row>
    <row r="8" spans="1:10">
      <c r="A8" s="45" t="s">
        <v>115</v>
      </c>
      <c r="B8" s="38" t="s">
        <v>17</v>
      </c>
      <c r="C8" s="38" t="s">
        <v>116</v>
      </c>
      <c r="D8" s="38" t="s">
        <v>27</v>
      </c>
      <c r="E8" s="47" t="s">
        <v>117</v>
      </c>
      <c r="F8" s="41">
        <v>184.74</v>
      </c>
      <c r="G8" s="41">
        <v>184.74</v>
      </c>
      <c r="H8" s="42" t="s">
        <v>12</v>
      </c>
      <c r="I8" s="46" t="s">
        <v>118</v>
      </c>
      <c r="J8" s="38"/>
    </row>
    <row r="9" ht="24" spans="1:10">
      <c r="A9" s="45" t="s">
        <v>119</v>
      </c>
      <c r="B9" s="38" t="s">
        <v>17</v>
      </c>
      <c r="C9" s="38" t="s">
        <v>41</v>
      </c>
      <c r="D9" s="41" t="s">
        <v>12</v>
      </c>
      <c r="E9" s="41" t="s">
        <v>12</v>
      </c>
      <c r="F9" s="41">
        <v>8.9</v>
      </c>
      <c r="G9" s="41">
        <v>8.9</v>
      </c>
      <c r="H9" s="42" t="s">
        <v>12</v>
      </c>
      <c r="I9" s="46" t="s">
        <v>120</v>
      </c>
      <c r="J9" s="38"/>
    </row>
    <row r="10" spans="1:10">
      <c r="A10" s="44" t="s">
        <v>121</v>
      </c>
      <c r="B10" s="41" t="s">
        <v>12</v>
      </c>
      <c r="C10" s="41" t="s">
        <v>12</v>
      </c>
      <c r="D10" s="41" t="s">
        <v>12</v>
      </c>
      <c r="E10" s="41" t="s">
        <v>12</v>
      </c>
      <c r="F10" s="42">
        <v>18.7</v>
      </c>
      <c r="G10" s="42">
        <v>18.7</v>
      </c>
      <c r="H10" s="42" t="s">
        <v>12</v>
      </c>
      <c r="I10" s="48"/>
      <c r="J10" s="38"/>
    </row>
    <row r="11" spans="1:10">
      <c r="A11" s="45" t="s">
        <v>122</v>
      </c>
      <c r="B11" s="38" t="s">
        <v>17</v>
      </c>
      <c r="C11" s="38" t="s">
        <v>41</v>
      </c>
      <c r="D11" s="38" t="s">
        <v>88</v>
      </c>
      <c r="E11" s="47" t="s">
        <v>123</v>
      </c>
      <c r="F11" s="41">
        <v>4.94</v>
      </c>
      <c r="G11" s="41">
        <v>4.94</v>
      </c>
      <c r="H11" s="42" t="s">
        <v>12</v>
      </c>
      <c r="I11" s="46" t="s">
        <v>124</v>
      </c>
      <c r="J11" s="38"/>
    </row>
    <row r="12" spans="1:10">
      <c r="A12" s="45" t="s">
        <v>125</v>
      </c>
      <c r="B12" s="38" t="s">
        <v>17</v>
      </c>
      <c r="C12" s="38" t="s">
        <v>37</v>
      </c>
      <c r="D12" s="38" t="s">
        <v>27</v>
      </c>
      <c r="E12" s="47" t="s">
        <v>126</v>
      </c>
      <c r="F12" s="41">
        <v>13.76</v>
      </c>
      <c r="G12" s="41">
        <v>13.76</v>
      </c>
      <c r="H12" s="42" t="s">
        <v>12</v>
      </c>
      <c r="I12" s="46" t="s">
        <v>127</v>
      </c>
      <c r="J12" s="38"/>
    </row>
    <row r="13" spans="1:10">
      <c r="A13" s="44" t="s">
        <v>128</v>
      </c>
      <c r="B13" s="41" t="s">
        <v>12</v>
      </c>
      <c r="C13" s="41" t="s">
        <v>12</v>
      </c>
      <c r="D13" s="41" t="s">
        <v>12</v>
      </c>
      <c r="E13" s="41" t="s">
        <v>12</v>
      </c>
      <c r="F13" s="42">
        <v>0.39</v>
      </c>
      <c r="G13" s="42">
        <v>0.39</v>
      </c>
      <c r="H13" s="42" t="s">
        <v>12</v>
      </c>
      <c r="I13" s="49"/>
      <c r="J13" s="38"/>
    </row>
    <row r="14" spans="1:10">
      <c r="A14" s="45" t="s">
        <v>129</v>
      </c>
      <c r="B14" s="38" t="s">
        <v>17</v>
      </c>
      <c r="C14" s="38" t="s">
        <v>41</v>
      </c>
      <c r="D14" s="41" t="s">
        <v>12</v>
      </c>
      <c r="E14" s="47" t="s">
        <v>130</v>
      </c>
      <c r="F14" s="41">
        <v>0.39</v>
      </c>
      <c r="G14" s="41">
        <v>0.39</v>
      </c>
      <c r="H14" s="42" t="s">
        <v>12</v>
      </c>
      <c r="I14" s="46" t="s">
        <v>131</v>
      </c>
      <c r="J14" s="38"/>
    </row>
    <row r="15" ht="46.5" spans="1:10">
      <c r="A15" s="44" t="s">
        <v>132</v>
      </c>
      <c r="B15" s="41" t="s">
        <v>12</v>
      </c>
      <c r="C15" s="41" t="s">
        <v>12</v>
      </c>
      <c r="D15" s="41" t="s">
        <v>12</v>
      </c>
      <c r="E15" s="41" t="s">
        <v>12</v>
      </c>
      <c r="F15" s="42">
        <v>3.27</v>
      </c>
      <c r="G15" s="42">
        <v>3.27</v>
      </c>
      <c r="H15" s="42" t="s">
        <v>12</v>
      </c>
      <c r="I15" s="46" t="s">
        <v>133</v>
      </c>
      <c r="J15" s="38"/>
    </row>
    <row r="16" ht="36" spans="1:10">
      <c r="A16" s="44" t="s">
        <v>134</v>
      </c>
      <c r="B16" s="41" t="s">
        <v>12</v>
      </c>
      <c r="C16" s="41" t="s">
        <v>12</v>
      </c>
      <c r="D16" s="41" t="s">
        <v>12</v>
      </c>
      <c r="E16" s="41" t="s">
        <v>12</v>
      </c>
      <c r="F16" s="42">
        <v>12.3</v>
      </c>
      <c r="G16" s="42">
        <v>12.3</v>
      </c>
      <c r="H16" s="42" t="s">
        <v>12</v>
      </c>
      <c r="I16" s="46" t="s">
        <v>135</v>
      </c>
      <c r="J16" s="38"/>
    </row>
    <row r="17" ht="36" spans="1:10">
      <c r="A17" s="44" t="s">
        <v>136</v>
      </c>
      <c r="B17" s="41" t="s">
        <v>12</v>
      </c>
      <c r="C17" s="41" t="s">
        <v>12</v>
      </c>
      <c r="D17" s="41" t="s">
        <v>12</v>
      </c>
      <c r="E17" s="41" t="s">
        <v>12</v>
      </c>
      <c r="F17" s="42">
        <v>4.92</v>
      </c>
      <c r="G17" s="42">
        <v>4.92</v>
      </c>
      <c r="H17" s="42" t="s">
        <v>12</v>
      </c>
      <c r="I17" s="46" t="s">
        <v>137</v>
      </c>
      <c r="J17" s="38"/>
    </row>
    <row r="18" ht="36" spans="1:10">
      <c r="A18" s="44" t="s">
        <v>138</v>
      </c>
      <c r="B18" s="41" t="s">
        <v>12</v>
      </c>
      <c r="C18" s="41" t="s">
        <v>12</v>
      </c>
      <c r="D18" s="41" t="s">
        <v>12</v>
      </c>
      <c r="E18" s="41" t="s">
        <v>12</v>
      </c>
      <c r="F18" s="42">
        <v>7.38</v>
      </c>
      <c r="G18" s="42">
        <v>7.38</v>
      </c>
      <c r="H18" s="42" t="s">
        <v>12</v>
      </c>
      <c r="I18" s="46" t="s">
        <v>139</v>
      </c>
      <c r="J18" s="38"/>
    </row>
  </sheetData>
  <mergeCells count="13">
    <mergeCell ref="A1:J1"/>
    <mergeCell ref="F2:H2"/>
    <mergeCell ref="A2:A4"/>
    <mergeCell ref="B2:B4"/>
    <mergeCell ref="C2:C4"/>
    <mergeCell ref="D2:D4"/>
    <mergeCell ref="E2:E4"/>
    <mergeCell ref="F3:F4"/>
    <mergeCell ref="G3:G4"/>
    <mergeCell ref="H3:H4"/>
    <mergeCell ref="I2:I4"/>
    <mergeCell ref="J2:J4"/>
    <mergeCell ref="J5:J1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5" workbookViewId="0">
      <selection activeCell="I5" sqref="I5:I29"/>
    </sheetView>
  </sheetViews>
  <sheetFormatPr defaultColWidth="9" defaultRowHeight="13.5"/>
  <cols>
    <col min="1" max="1" width="26.5" customWidth="1"/>
    <col min="8" max="8" width="29.125" customWidth="1"/>
    <col min="9" max="9" width="31.875" customWidth="1"/>
  </cols>
  <sheetData>
    <row r="1" ht="18.75" spans="1:9">
      <c r="A1" s="32" t="s">
        <v>140</v>
      </c>
      <c r="B1" s="32"/>
      <c r="C1" s="32"/>
      <c r="D1" s="32"/>
      <c r="E1" s="32"/>
      <c r="F1" s="32"/>
      <c r="G1" s="32"/>
      <c r="H1" s="32"/>
      <c r="I1" s="32"/>
    </row>
    <row r="2" spans="1:9">
      <c r="A2" s="6" t="s">
        <v>1</v>
      </c>
      <c r="B2" s="21" t="s">
        <v>141</v>
      </c>
      <c r="C2" s="21" t="s">
        <v>142</v>
      </c>
      <c r="D2" s="21" t="s">
        <v>4</v>
      </c>
      <c r="E2" s="21" t="s">
        <v>5</v>
      </c>
      <c r="F2" s="21" t="s">
        <v>6</v>
      </c>
      <c r="G2" s="21"/>
      <c r="H2" s="21" t="s">
        <v>7</v>
      </c>
      <c r="I2" s="21" t="s">
        <v>8</v>
      </c>
    </row>
    <row r="3" spans="1:9">
      <c r="A3" s="6"/>
      <c r="B3" s="21"/>
      <c r="C3" s="21"/>
      <c r="D3" s="21"/>
      <c r="E3" s="21"/>
      <c r="F3" s="21" t="s">
        <v>9</v>
      </c>
      <c r="G3" s="21" t="s">
        <v>10</v>
      </c>
      <c r="H3" s="21"/>
      <c r="I3" s="21"/>
    </row>
    <row r="4" spans="1:9">
      <c r="A4" s="6"/>
      <c r="B4" s="21"/>
      <c r="C4" s="21"/>
      <c r="D4" s="21"/>
      <c r="E4" s="21"/>
      <c r="F4" s="21"/>
      <c r="G4" s="21"/>
      <c r="H4" s="21"/>
      <c r="I4" s="21"/>
    </row>
    <row r="5" spans="1:9">
      <c r="A5" s="31"/>
      <c r="B5" s="21" t="s">
        <v>12</v>
      </c>
      <c r="C5" s="23" t="s">
        <v>143</v>
      </c>
      <c r="D5" s="23" t="s">
        <v>143</v>
      </c>
      <c r="E5" s="23" t="s">
        <v>144</v>
      </c>
      <c r="F5" s="33">
        <v>599.99776</v>
      </c>
      <c r="G5" s="33">
        <v>600</v>
      </c>
      <c r="H5" s="28"/>
      <c r="I5" s="21" t="s">
        <v>145</v>
      </c>
    </row>
    <row r="6" spans="1:9">
      <c r="A6" s="31" t="s">
        <v>60</v>
      </c>
      <c r="B6" s="21" t="s">
        <v>12</v>
      </c>
      <c r="C6" s="23" t="s">
        <v>143</v>
      </c>
      <c r="D6" s="23" t="s">
        <v>143</v>
      </c>
      <c r="E6" s="23" t="s">
        <v>143</v>
      </c>
      <c r="F6" s="34">
        <v>6.61</v>
      </c>
      <c r="G6" s="34">
        <v>6.61</v>
      </c>
      <c r="H6" s="28"/>
      <c r="I6" s="21"/>
    </row>
    <row r="7" ht="24" spans="1:9">
      <c r="A7" s="28" t="s">
        <v>146</v>
      </c>
      <c r="B7" s="21" t="s">
        <v>17</v>
      </c>
      <c r="C7" s="23" t="s">
        <v>143</v>
      </c>
      <c r="D7" s="23" t="s">
        <v>143</v>
      </c>
      <c r="E7" s="23" t="s">
        <v>143</v>
      </c>
      <c r="F7" s="35">
        <v>2.85</v>
      </c>
      <c r="G7" s="35">
        <v>2.85</v>
      </c>
      <c r="H7" s="28" t="s">
        <v>147</v>
      </c>
      <c r="I7" s="21"/>
    </row>
    <row r="8" ht="24" spans="1:9">
      <c r="A8" s="28" t="s">
        <v>148</v>
      </c>
      <c r="B8" s="21" t="s">
        <v>17</v>
      </c>
      <c r="C8" s="23" t="s">
        <v>143</v>
      </c>
      <c r="D8" s="23" t="s">
        <v>143</v>
      </c>
      <c r="E8" s="23" t="s">
        <v>143</v>
      </c>
      <c r="F8" s="35">
        <v>3.76</v>
      </c>
      <c r="G8" s="35">
        <v>3.76</v>
      </c>
      <c r="H8" s="28" t="s">
        <v>149</v>
      </c>
      <c r="I8" s="21"/>
    </row>
    <row r="9" spans="1:9">
      <c r="A9" s="31" t="s">
        <v>150</v>
      </c>
      <c r="B9" s="21" t="s">
        <v>17</v>
      </c>
      <c r="C9" s="23" t="s">
        <v>143</v>
      </c>
      <c r="D9" s="23" t="s">
        <v>143</v>
      </c>
      <c r="E9" s="23"/>
      <c r="F9" s="34">
        <v>30</v>
      </c>
      <c r="G9" s="34">
        <v>30</v>
      </c>
      <c r="H9" s="28"/>
      <c r="I9" s="21"/>
    </row>
    <row r="10" ht="24" spans="1:9">
      <c r="A10" s="28" t="s">
        <v>151</v>
      </c>
      <c r="B10" s="21" t="s">
        <v>12</v>
      </c>
      <c r="C10" s="23" t="s">
        <v>143</v>
      </c>
      <c r="D10" s="23" t="s">
        <v>143</v>
      </c>
      <c r="E10" s="23" t="s">
        <v>143</v>
      </c>
      <c r="F10" s="35">
        <v>30</v>
      </c>
      <c r="G10" s="35">
        <v>30</v>
      </c>
      <c r="H10" s="28" t="s">
        <v>152</v>
      </c>
      <c r="I10" s="21"/>
    </row>
    <row r="11" spans="1:9">
      <c r="A11" s="31" t="s">
        <v>153</v>
      </c>
      <c r="B11" s="21" t="s">
        <v>12</v>
      </c>
      <c r="C11" s="23" t="s">
        <v>143</v>
      </c>
      <c r="D11" s="23" t="s">
        <v>143</v>
      </c>
      <c r="E11" s="23" t="s">
        <v>143</v>
      </c>
      <c r="F11" s="34">
        <v>107.1</v>
      </c>
      <c r="G11" s="34">
        <v>107.1</v>
      </c>
      <c r="H11" s="21"/>
      <c r="I11" s="21"/>
    </row>
    <row r="12" ht="24" spans="1:9">
      <c r="A12" s="28" t="s">
        <v>154</v>
      </c>
      <c r="B12" s="21" t="s">
        <v>17</v>
      </c>
      <c r="C12" s="21" t="s">
        <v>155</v>
      </c>
      <c r="D12" s="21" t="s">
        <v>156</v>
      </c>
      <c r="E12" s="29" t="s">
        <v>157</v>
      </c>
      <c r="F12" s="35">
        <v>85.34</v>
      </c>
      <c r="G12" s="35">
        <v>85.34</v>
      </c>
      <c r="H12" s="28" t="s">
        <v>158</v>
      </c>
      <c r="I12" s="21"/>
    </row>
    <row r="13" ht="36" spans="1:9">
      <c r="A13" s="28" t="s">
        <v>159</v>
      </c>
      <c r="B13" s="21" t="s">
        <v>17</v>
      </c>
      <c r="C13" s="21" t="s">
        <v>41</v>
      </c>
      <c r="D13" s="21" t="s">
        <v>160</v>
      </c>
      <c r="E13" s="29" t="s">
        <v>161</v>
      </c>
      <c r="F13" s="35">
        <v>7.52</v>
      </c>
      <c r="G13" s="35">
        <v>7.52</v>
      </c>
      <c r="H13" s="28" t="s">
        <v>162</v>
      </c>
      <c r="I13" s="21"/>
    </row>
    <row r="14" ht="36" spans="1:9">
      <c r="A14" s="28" t="s">
        <v>33</v>
      </c>
      <c r="B14" s="21" t="s">
        <v>17</v>
      </c>
      <c r="C14" s="21" t="s">
        <v>41</v>
      </c>
      <c r="D14" s="21" t="s">
        <v>143</v>
      </c>
      <c r="E14" s="21" t="s">
        <v>143</v>
      </c>
      <c r="F14" s="35">
        <v>14.24</v>
      </c>
      <c r="G14" s="35">
        <v>14.24</v>
      </c>
      <c r="H14" s="28" t="s">
        <v>163</v>
      </c>
      <c r="I14" s="21"/>
    </row>
    <row r="15" spans="1:9">
      <c r="A15" s="31" t="s">
        <v>164</v>
      </c>
      <c r="B15" s="21" t="s">
        <v>12</v>
      </c>
      <c r="C15" s="23" t="s">
        <v>143</v>
      </c>
      <c r="D15" s="23" t="s">
        <v>143</v>
      </c>
      <c r="E15" s="23" t="s">
        <v>143</v>
      </c>
      <c r="F15" s="34">
        <v>242.71</v>
      </c>
      <c r="G15" s="34">
        <v>242.71</v>
      </c>
      <c r="H15" s="21"/>
      <c r="I15" s="21"/>
    </row>
    <row r="16" spans="1:9">
      <c r="A16" s="28" t="s">
        <v>36</v>
      </c>
      <c r="B16" s="21" t="s">
        <v>17</v>
      </c>
      <c r="C16" s="21" t="s">
        <v>37</v>
      </c>
      <c r="D16" s="21" t="s">
        <v>27</v>
      </c>
      <c r="E16" s="29" t="s">
        <v>165</v>
      </c>
      <c r="F16" s="35">
        <v>212.08</v>
      </c>
      <c r="G16" s="35">
        <v>212.08</v>
      </c>
      <c r="H16" s="28" t="s">
        <v>166</v>
      </c>
      <c r="I16" s="21"/>
    </row>
    <row r="17" spans="1:9">
      <c r="A17" s="28" t="s">
        <v>80</v>
      </c>
      <c r="B17" s="21" t="s">
        <v>17</v>
      </c>
      <c r="C17" s="21" t="s">
        <v>41</v>
      </c>
      <c r="D17" s="21" t="s">
        <v>167</v>
      </c>
      <c r="E17" s="29" t="s">
        <v>168</v>
      </c>
      <c r="F17" s="35">
        <v>7.94</v>
      </c>
      <c r="G17" s="35">
        <v>7.94</v>
      </c>
      <c r="H17" s="28" t="s">
        <v>169</v>
      </c>
      <c r="I17" s="21"/>
    </row>
    <row r="18" ht="24" spans="1:9">
      <c r="A18" s="28" t="s">
        <v>170</v>
      </c>
      <c r="B18" s="21" t="s">
        <v>17</v>
      </c>
      <c r="C18" s="23" t="s">
        <v>143</v>
      </c>
      <c r="D18" s="23" t="s">
        <v>143</v>
      </c>
      <c r="E18" s="23" t="s">
        <v>143</v>
      </c>
      <c r="F18" s="35">
        <v>22.69</v>
      </c>
      <c r="G18" s="35">
        <v>22.69</v>
      </c>
      <c r="H18" s="28" t="s">
        <v>171</v>
      </c>
      <c r="I18" s="21"/>
    </row>
    <row r="19" ht="24" spans="1:9">
      <c r="A19" s="31" t="s">
        <v>172</v>
      </c>
      <c r="B19" s="21" t="s">
        <v>12</v>
      </c>
      <c r="C19" s="23" t="s">
        <v>143</v>
      </c>
      <c r="D19" s="23" t="s">
        <v>143</v>
      </c>
      <c r="E19" s="23" t="s">
        <v>143</v>
      </c>
      <c r="F19" s="34">
        <v>148.52</v>
      </c>
      <c r="G19" s="34">
        <v>148.52</v>
      </c>
      <c r="H19" s="28"/>
      <c r="I19" s="21"/>
    </row>
    <row r="20" spans="1:9">
      <c r="A20" s="28" t="s">
        <v>87</v>
      </c>
      <c r="B20" s="21" t="s">
        <v>17</v>
      </c>
      <c r="C20" s="21" t="s">
        <v>41</v>
      </c>
      <c r="D20" s="21" t="s">
        <v>88</v>
      </c>
      <c r="E20" s="29" t="s">
        <v>173</v>
      </c>
      <c r="F20" s="35">
        <v>46.53</v>
      </c>
      <c r="G20" s="35">
        <v>46.53</v>
      </c>
      <c r="H20" s="28" t="s">
        <v>174</v>
      </c>
      <c r="I20" s="21"/>
    </row>
    <row r="21" spans="1:9">
      <c r="A21" s="28" t="s">
        <v>91</v>
      </c>
      <c r="B21" s="21" t="s">
        <v>17</v>
      </c>
      <c r="C21" s="21" t="s">
        <v>41</v>
      </c>
      <c r="D21" s="21" t="s">
        <v>88</v>
      </c>
      <c r="E21" s="29" t="s">
        <v>175</v>
      </c>
      <c r="F21" s="35">
        <v>101.99</v>
      </c>
      <c r="G21" s="35">
        <v>101.99</v>
      </c>
      <c r="H21" s="28" t="s">
        <v>176</v>
      </c>
      <c r="I21" s="21"/>
    </row>
    <row r="22" spans="1:9">
      <c r="A22" s="31" t="s">
        <v>177</v>
      </c>
      <c r="B22" s="21" t="s">
        <v>12</v>
      </c>
      <c r="C22" s="23" t="s">
        <v>143</v>
      </c>
      <c r="D22" s="23" t="s">
        <v>143</v>
      </c>
      <c r="E22" s="23" t="s">
        <v>143</v>
      </c>
      <c r="F22" s="34">
        <v>0.25</v>
      </c>
      <c r="G22" s="34">
        <v>0.25</v>
      </c>
      <c r="H22" s="28"/>
      <c r="I22" s="21"/>
    </row>
    <row r="23" spans="1:9">
      <c r="A23" s="28" t="s">
        <v>178</v>
      </c>
      <c r="B23" s="21" t="s">
        <v>17</v>
      </c>
      <c r="C23" s="23" t="s">
        <v>143</v>
      </c>
      <c r="D23" s="23" t="s">
        <v>143</v>
      </c>
      <c r="E23" s="21" t="s">
        <v>179</v>
      </c>
      <c r="F23" s="35">
        <v>0.2462</v>
      </c>
      <c r="G23" s="35">
        <v>0.2462</v>
      </c>
      <c r="H23" s="28" t="s">
        <v>180</v>
      </c>
      <c r="I23" s="21"/>
    </row>
    <row r="24" spans="1:9">
      <c r="A24" s="31" t="s">
        <v>181</v>
      </c>
      <c r="B24" s="21" t="s">
        <v>12</v>
      </c>
      <c r="C24" s="23" t="s">
        <v>143</v>
      </c>
      <c r="D24" s="23" t="s">
        <v>143</v>
      </c>
      <c r="E24" s="23" t="s">
        <v>143</v>
      </c>
      <c r="F24" s="34">
        <v>7.5779</v>
      </c>
      <c r="G24" s="34">
        <v>7.58</v>
      </c>
      <c r="H24" s="28"/>
      <c r="I24" s="21"/>
    </row>
    <row r="25" spans="1:9">
      <c r="A25" s="28" t="s">
        <v>182</v>
      </c>
      <c r="B25" s="21" t="s">
        <v>12</v>
      </c>
      <c r="C25" s="23" t="s">
        <v>143</v>
      </c>
      <c r="D25" s="23" t="s">
        <v>143</v>
      </c>
      <c r="E25" s="23" t="s">
        <v>143</v>
      </c>
      <c r="F25" s="35">
        <v>7.5779</v>
      </c>
      <c r="G25" s="35">
        <v>7.5779</v>
      </c>
      <c r="H25" s="36" t="s">
        <v>183</v>
      </c>
      <c r="I25" s="21"/>
    </row>
    <row r="26" spans="1:9">
      <c r="A26" s="31" t="s">
        <v>184</v>
      </c>
      <c r="B26" s="21" t="s">
        <v>12</v>
      </c>
      <c r="C26" s="23" t="s">
        <v>143</v>
      </c>
      <c r="D26" s="23" t="s">
        <v>143</v>
      </c>
      <c r="E26" s="23" t="s">
        <v>143</v>
      </c>
      <c r="F26" s="34">
        <v>57.23</v>
      </c>
      <c r="G26" s="34">
        <v>57.23</v>
      </c>
      <c r="H26" s="28"/>
      <c r="I26" s="21"/>
    </row>
    <row r="27" spans="1:9">
      <c r="A27" s="28" t="s">
        <v>185</v>
      </c>
      <c r="B27" s="21" t="s">
        <v>12</v>
      </c>
      <c r="C27" s="23" t="s">
        <v>143</v>
      </c>
      <c r="D27" s="23" t="s">
        <v>143</v>
      </c>
      <c r="E27" s="23" t="s">
        <v>143</v>
      </c>
      <c r="F27" s="35">
        <v>18</v>
      </c>
      <c r="G27" s="35">
        <v>18</v>
      </c>
      <c r="H27" s="36" t="s">
        <v>186</v>
      </c>
      <c r="I27" s="21"/>
    </row>
    <row r="28" spans="1:9">
      <c r="A28" s="28" t="s">
        <v>187</v>
      </c>
      <c r="B28" s="21" t="s">
        <v>12</v>
      </c>
      <c r="C28" s="23" t="s">
        <v>143</v>
      </c>
      <c r="D28" s="23" t="s">
        <v>143</v>
      </c>
      <c r="E28" s="23" t="s">
        <v>143</v>
      </c>
      <c r="F28" s="35">
        <v>9.22986</v>
      </c>
      <c r="G28" s="35">
        <v>9.22986</v>
      </c>
      <c r="H28" s="36" t="s">
        <v>188</v>
      </c>
      <c r="I28" s="21"/>
    </row>
    <row r="29" spans="1:9">
      <c r="A29" s="28" t="s">
        <v>189</v>
      </c>
      <c r="B29" s="21" t="s">
        <v>12</v>
      </c>
      <c r="C29" s="23" t="s">
        <v>143</v>
      </c>
      <c r="D29" s="23" t="s">
        <v>143</v>
      </c>
      <c r="E29" s="23" t="s">
        <v>143</v>
      </c>
      <c r="F29" s="35">
        <v>30</v>
      </c>
      <c r="G29" s="35">
        <v>30</v>
      </c>
      <c r="H29" s="36" t="s">
        <v>190</v>
      </c>
      <c r="I29" s="21"/>
    </row>
  </sheetData>
  <mergeCells count="12">
    <mergeCell ref="A1:I1"/>
    <mergeCell ref="F2:G2"/>
    <mergeCell ref="A2:A4"/>
    <mergeCell ref="B2:B4"/>
    <mergeCell ref="C2:C4"/>
    <mergeCell ref="D2:D4"/>
    <mergeCell ref="E2:E4"/>
    <mergeCell ref="F3:F4"/>
    <mergeCell ref="G3:G4"/>
    <mergeCell ref="H2:H4"/>
    <mergeCell ref="I2:I4"/>
    <mergeCell ref="I5:I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4" workbookViewId="0">
      <selection activeCell="I4" sqref="I4:I25"/>
    </sheetView>
  </sheetViews>
  <sheetFormatPr defaultColWidth="9" defaultRowHeight="13.5"/>
  <cols>
    <col min="1" max="1" width="18.875" customWidth="1"/>
    <col min="8" max="8" width="33.625" customWidth="1"/>
    <col min="9" max="9" width="19.25" customWidth="1"/>
  </cols>
  <sheetData>
    <row r="1" ht="18.75" spans="1:9">
      <c r="A1" s="20" t="s">
        <v>191</v>
      </c>
      <c r="B1" s="20"/>
      <c r="C1" s="20"/>
      <c r="D1" s="20"/>
      <c r="E1" s="20"/>
      <c r="F1" s="20"/>
      <c r="G1" s="20"/>
      <c r="H1" s="20"/>
      <c r="I1" s="20"/>
    </row>
    <row r="2" spans="1:9">
      <c r="A2" s="21" t="s">
        <v>1</v>
      </c>
      <c r="B2" s="21" t="s">
        <v>192</v>
      </c>
      <c r="C2" s="21" t="s">
        <v>193</v>
      </c>
      <c r="D2" s="21" t="s">
        <v>4</v>
      </c>
      <c r="E2" s="21" t="s">
        <v>5</v>
      </c>
      <c r="F2" s="21" t="s">
        <v>6</v>
      </c>
      <c r="G2" s="21"/>
      <c r="H2" s="21" t="s">
        <v>7</v>
      </c>
      <c r="I2" s="21" t="s">
        <v>8</v>
      </c>
    </row>
    <row r="3" spans="1:9">
      <c r="A3" s="22"/>
      <c r="B3" s="21"/>
      <c r="C3" s="21"/>
      <c r="D3" s="21"/>
      <c r="E3" s="21"/>
      <c r="F3" s="21" t="s">
        <v>9</v>
      </c>
      <c r="G3" s="21" t="s">
        <v>10</v>
      </c>
      <c r="H3" s="21"/>
      <c r="I3" s="21"/>
    </row>
    <row r="4" spans="1:9">
      <c r="A4" s="23" t="s">
        <v>11</v>
      </c>
      <c r="B4" s="21" t="s">
        <v>12</v>
      </c>
      <c r="C4" s="21" t="s">
        <v>12</v>
      </c>
      <c r="D4" s="21" t="s">
        <v>12</v>
      </c>
      <c r="E4" s="21" t="s">
        <v>194</v>
      </c>
      <c r="F4" s="24">
        <f>F5+F11+F15+F22+F23+F24++F25+F20+F18</f>
        <v>900</v>
      </c>
      <c r="G4" s="24">
        <f>G5+G11+G15+G22+G23+G24++G25+G20+G18</f>
        <v>900</v>
      </c>
      <c r="H4" s="21" t="s">
        <v>195</v>
      </c>
      <c r="I4" s="21" t="s">
        <v>196</v>
      </c>
    </row>
    <row r="5" spans="1:9">
      <c r="A5" s="25" t="s">
        <v>110</v>
      </c>
      <c r="B5" s="21" t="s">
        <v>12</v>
      </c>
      <c r="C5" s="21" t="s">
        <v>12</v>
      </c>
      <c r="D5" s="21" t="s">
        <v>12</v>
      </c>
      <c r="E5" s="21" t="s">
        <v>12</v>
      </c>
      <c r="F5" s="24">
        <f>SUM(F6:F10)</f>
        <v>209.63</v>
      </c>
      <c r="G5" s="24">
        <f>SUM(G6:G10)</f>
        <v>209.63</v>
      </c>
      <c r="H5" s="21"/>
      <c r="I5" s="21"/>
    </row>
    <row r="6" spans="1:9">
      <c r="A6" s="26" t="s">
        <v>197</v>
      </c>
      <c r="B6" s="21" t="s">
        <v>17</v>
      </c>
      <c r="C6" s="21" t="s">
        <v>41</v>
      </c>
      <c r="D6" s="21" t="s">
        <v>88</v>
      </c>
      <c r="E6" s="21" t="s">
        <v>198</v>
      </c>
      <c r="F6" s="27">
        <f t="shared" ref="F6:F10" si="0">G6</f>
        <v>21.37</v>
      </c>
      <c r="G6" s="27">
        <v>21.37</v>
      </c>
      <c r="H6" s="28" t="s">
        <v>199</v>
      </c>
      <c r="I6" s="21"/>
    </row>
    <row r="7" spans="1:9">
      <c r="A7" s="26" t="s">
        <v>68</v>
      </c>
      <c r="B7" s="21" t="s">
        <v>17</v>
      </c>
      <c r="C7" s="21" t="s">
        <v>200</v>
      </c>
      <c r="D7" s="21" t="s">
        <v>27</v>
      </c>
      <c r="E7" s="29" t="s">
        <v>201</v>
      </c>
      <c r="F7" s="27">
        <f t="shared" si="0"/>
        <v>136.07</v>
      </c>
      <c r="G7" s="27">
        <v>136.07</v>
      </c>
      <c r="H7" s="28" t="s">
        <v>202</v>
      </c>
      <c r="I7" s="21"/>
    </row>
    <row r="8" spans="1:9">
      <c r="A8" s="26" t="s">
        <v>203</v>
      </c>
      <c r="B8" s="21" t="s">
        <v>17</v>
      </c>
      <c r="C8" s="21" t="s">
        <v>41</v>
      </c>
      <c r="D8" s="21" t="s">
        <v>160</v>
      </c>
      <c r="E8" s="29" t="s">
        <v>204</v>
      </c>
      <c r="F8" s="27">
        <f t="shared" si="0"/>
        <v>12.91</v>
      </c>
      <c r="G8" s="27">
        <v>12.91</v>
      </c>
      <c r="H8" s="28" t="s">
        <v>205</v>
      </c>
      <c r="I8" s="21"/>
    </row>
    <row r="9" spans="1:9">
      <c r="A9" s="26" t="s">
        <v>206</v>
      </c>
      <c r="B9" s="21" t="s">
        <v>17</v>
      </c>
      <c r="C9" s="21" t="s">
        <v>37</v>
      </c>
      <c r="D9" s="21" t="s">
        <v>207</v>
      </c>
      <c r="E9" s="29" t="s">
        <v>208</v>
      </c>
      <c r="F9" s="27">
        <f t="shared" si="0"/>
        <v>28.27</v>
      </c>
      <c r="G9" s="27">
        <v>28.27</v>
      </c>
      <c r="H9" s="28" t="s">
        <v>209</v>
      </c>
      <c r="I9" s="21"/>
    </row>
    <row r="10" ht="24" spans="1:9">
      <c r="A10" s="26" t="s">
        <v>210</v>
      </c>
      <c r="B10" s="21" t="s">
        <v>17</v>
      </c>
      <c r="C10" s="21" t="s">
        <v>12</v>
      </c>
      <c r="D10" s="21" t="s">
        <v>12</v>
      </c>
      <c r="E10" s="21" t="s">
        <v>12</v>
      </c>
      <c r="F10" s="27">
        <f t="shared" si="0"/>
        <v>11.01</v>
      </c>
      <c r="G10" s="27">
        <v>11.01</v>
      </c>
      <c r="H10" s="28" t="s">
        <v>211</v>
      </c>
      <c r="I10" s="21"/>
    </row>
    <row r="11" spans="1:9">
      <c r="A11" s="25" t="s">
        <v>212</v>
      </c>
      <c r="B11" s="21" t="s">
        <v>12</v>
      </c>
      <c r="C11" s="21" t="s">
        <v>12</v>
      </c>
      <c r="D11" s="21" t="s">
        <v>12</v>
      </c>
      <c r="E11" s="21" t="s">
        <v>12</v>
      </c>
      <c r="F11" s="24">
        <f>SUM(F12:F14)</f>
        <v>183.03</v>
      </c>
      <c r="G11" s="24">
        <f>SUM(G12:G14)</f>
        <v>183.03</v>
      </c>
      <c r="H11" s="21"/>
      <c r="I11" s="21"/>
    </row>
    <row r="12" spans="1:9">
      <c r="A12" s="26" t="s">
        <v>36</v>
      </c>
      <c r="B12" s="21" t="s">
        <v>17</v>
      </c>
      <c r="C12" s="21" t="s">
        <v>200</v>
      </c>
      <c r="D12" s="21" t="s">
        <v>27</v>
      </c>
      <c r="E12" s="29" t="s">
        <v>213</v>
      </c>
      <c r="F12" s="27">
        <f t="shared" ref="F12:F14" si="1">G12</f>
        <v>90.47</v>
      </c>
      <c r="G12" s="27">
        <v>90.47</v>
      </c>
      <c r="H12" s="28" t="s">
        <v>214</v>
      </c>
      <c r="I12" s="21"/>
    </row>
    <row r="13" spans="1:9">
      <c r="A13" s="26" t="s">
        <v>80</v>
      </c>
      <c r="B13" s="21" t="s">
        <v>17</v>
      </c>
      <c r="C13" s="21" t="s">
        <v>37</v>
      </c>
      <c r="D13" s="21" t="s">
        <v>27</v>
      </c>
      <c r="E13" s="29" t="s">
        <v>215</v>
      </c>
      <c r="F13" s="27">
        <f t="shared" si="1"/>
        <v>85.84</v>
      </c>
      <c r="G13" s="27">
        <v>85.84</v>
      </c>
      <c r="H13" s="28" t="s">
        <v>216</v>
      </c>
      <c r="I13" s="21"/>
    </row>
    <row r="14" spans="1:9">
      <c r="A14" s="26" t="s">
        <v>170</v>
      </c>
      <c r="B14" s="21" t="s">
        <v>17</v>
      </c>
      <c r="C14" s="21" t="s">
        <v>41</v>
      </c>
      <c r="D14" s="21" t="s">
        <v>12</v>
      </c>
      <c r="E14" s="21" t="s">
        <v>12</v>
      </c>
      <c r="F14" s="27">
        <f t="shared" si="1"/>
        <v>6.72</v>
      </c>
      <c r="G14" s="27">
        <v>6.72</v>
      </c>
      <c r="H14" s="28" t="s">
        <v>217</v>
      </c>
      <c r="I14" s="21"/>
    </row>
    <row r="15" ht="24" spans="1:9">
      <c r="A15" s="25" t="s">
        <v>218</v>
      </c>
      <c r="B15" s="21"/>
      <c r="C15" s="21"/>
      <c r="D15" s="21"/>
      <c r="E15" s="21"/>
      <c r="F15" s="24">
        <f>SUM(F16:F17)</f>
        <v>364.73</v>
      </c>
      <c r="G15" s="24">
        <f>SUM(G16:G17)</f>
        <v>364.73</v>
      </c>
      <c r="H15" s="28"/>
      <c r="I15" s="21"/>
    </row>
    <row r="16" spans="1:9">
      <c r="A16" s="26" t="s">
        <v>87</v>
      </c>
      <c r="B16" s="21" t="s">
        <v>17</v>
      </c>
      <c r="C16" s="21" t="s">
        <v>41</v>
      </c>
      <c r="D16" s="21" t="s">
        <v>88</v>
      </c>
      <c r="E16" s="21" t="s">
        <v>219</v>
      </c>
      <c r="F16" s="27">
        <f t="shared" ref="F16:F19" si="2">G16</f>
        <v>256.06</v>
      </c>
      <c r="G16" s="27">
        <v>256.06</v>
      </c>
      <c r="H16" s="28" t="s">
        <v>220</v>
      </c>
      <c r="I16" s="21"/>
    </row>
    <row r="17" ht="24" spans="1:9">
      <c r="A17" s="26" t="s">
        <v>91</v>
      </c>
      <c r="B17" s="21" t="s">
        <v>17</v>
      </c>
      <c r="C17" s="21" t="s">
        <v>200</v>
      </c>
      <c r="D17" s="21" t="s">
        <v>221</v>
      </c>
      <c r="E17" s="29" t="s">
        <v>222</v>
      </c>
      <c r="F17" s="27">
        <f t="shared" si="2"/>
        <v>108.67</v>
      </c>
      <c r="G17" s="27">
        <v>108.67</v>
      </c>
      <c r="H17" s="28" t="s">
        <v>223</v>
      </c>
      <c r="I17" s="21"/>
    </row>
    <row r="18" spans="1:9">
      <c r="A18" s="25" t="s">
        <v>224</v>
      </c>
      <c r="B18" s="21" t="s">
        <v>17</v>
      </c>
      <c r="C18" s="21" t="s">
        <v>12</v>
      </c>
      <c r="D18" s="21" t="s">
        <v>12</v>
      </c>
      <c r="E18" s="21" t="s">
        <v>12</v>
      </c>
      <c r="F18" s="24">
        <f>F19</f>
        <v>45</v>
      </c>
      <c r="G18" s="24">
        <f>G19</f>
        <v>45</v>
      </c>
      <c r="H18" s="28"/>
      <c r="I18" s="21"/>
    </row>
    <row r="19" ht="22.5" spans="1:9">
      <c r="A19" s="26" t="s">
        <v>225</v>
      </c>
      <c r="B19" s="21" t="s">
        <v>17</v>
      </c>
      <c r="C19" s="21" t="s">
        <v>12</v>
      </c>
      <c r="D19" s="21" t="s">
        <v>12</v>
      </c>
      <c r="E19" s="21" t="s">
        <v>12</v>
      </c>
      <c r="F19" s="27">
        <f t="shared" si="2"/>
        <v>45</v>
      </c>
      <c r="G19" s="27">
        <v>45</v>
      </c>
      <c r="H19" s="30" t="s">
        <v>226</v>
      </c>
      <c r="I19" s="21"/>
    </row>
    <row r="20" spans="1:9">
      <c r="A20" s="25" t="s">
        <v>95</v>
      </c>
      <c r="B20" s="21" t="s">
        <v>12</v>
      </c>
      <c r="C20" s="21" t="s">
        <v>12</v>
      </c>
      <c r="D20" s="21" t="s">
        <v>12</v>
      </c>
      <c r="E20" s="21" t="s">
        <v>12</v>
      </c>
      <c r="F20" s="24">
        <f>F21</f>
        <v>0.4</v>
      </c>
      <c r="G20" s="24">
        <f>F20</f>
        <v>0.4</v>
      </c>
      <c r="H20" s="31"/>
      <c r="I20" s="23"/>
    </row>
    <row r="21" spans="1:9">
      <c r="A21" s="26" t="s">
        <v>227</v>
      </c>
      <c r="B21" s="21" t="s">
        <v>17</v>
      </c>
      <c r="C21" s="21" t="s">
        <v>41</v>
      </c>
      <c r="D21" s="21" t="s">
        <v>12</v>
      </c>
      <c r="E21" s="29" t="s">
        <v>179</v>
      </c>
      <c r="F21" s="27">
        <f t="shared" ref="F21:F25" si="3">G21</f>
        <v>0.4</v>
      </c>
      <c r="G21" s="27">
        <v>0.4</v>
      </c>
      <c r="H21" s="28" t="s">
        <v>228</v>
      </c>
      <c r="I21" s="21"/>
    </row>
    <row r="22" ht="60" spans="1:9">
      <c r="A22" s="25" t="s">
        <v>97</v>
      </c>
      <c r="B22" s="21" t="s">
        <v>12</v>
      </c>
      <c r="C22" s="21" t="s">
        <v>12</v>
      </c>
      <c r="D22" s="21" t="s">
        <v>12</v>
      </c>
      <c r="E22" s="21" t="s">
        <v>12</v>
      </c>
      <c r="F22" s="24">
        <f t="shared" si="3"/>
        <v>11.37</v>
      </c>
      <c r="G22" s="24">
        <v>11.37</v>
      </c>
      <c r="H22" s="28" t="s">
        <v>229</v>
      </c>
      <c r="I22" s="21"/>
    </row>
    <row r="23" ht="33.75" spans="1:9">
      <c r="A23" s="25" t="s">
        <v>99</v>
      </c>
      <c r="B23" s="21" t="s">
        <v>12</v>
      </c>
      <c r="C23" s="21" t="s">
        <v>12</v>
      </c>
      <c r="D23" s="21" t="s">
        <v>12</v>
      </c>
      <c r="E23" s="21" t="s">
        <v>12</v>
      </c>
      <c r="F23" s="24">
        <f t="shared" si="3"/>
        <v>45</v>
      </c>
      <c r="G23" s="24">
        <v>45</v>
      </c>
      <c r="H23" s="30" t="s">
        <v>230</v>
      </c>
      <c r="I23" s="21"/>
    </row>
    <row r="24" ht="45" spans="1:9">
      <c r="A24" s="25" t="s">
        <v>100</v>
      </c>
      <c r="B24" s="21" t="s">
        <v>12</v>
      </c>
      <c r="C24" s="21" t="s">
        <v>12</v>
      </c>
      <c r="D24" s="21" t="s">
        <v>12</v>
      </c>
      <c r="E24" s="21" t="s">
        <v>12</v>
      </c>
      <c r="F24" s="24">
        <f t="shared" si="3"/>
        <v>13.84</v>
      </c>
      <c r="G24" s="24">
        <v>13.84</v>
      </c>
      <c r="H24" s="30" t="s">
        <v>231</v>
      </c>
      <c r="I24" s="21"/>
    </row>
    <row r="25" ht="33.75" spans="1:9">
      <c r="A25" s="25" t="s">
        <v>102</v>
      </c>
      <c r="B25" s="21" t="s">
        <v>12</v>
      </c>
      <c r="C25" s="21" t="s">
        <v>12</v>
      </c>
      <c r="D25" s="21" t="s">
        <v>12</v>
      </c>
      <c r="E25" s="21" t="s">
        <v>12</v>
      </c>
      <c r="F25" s="24">
        <f t="shared" si="3"/>
        <v>27</v>
      </c>
      <c r="G25" s="24">
        <v>27</v>
      </c>
      <c r="H25" s="30" t="s">
        <v>232</v>
      </c>
      <c r="I25" s="21"/>
    </row>
  </sheetData>
  <mergeCells count="10">
    <mergeCell ref="A1:I1"/>
    <mergeCell ref="F2:G2"/>
    <mergeCell ref="A2:A3"/>
    <mergeCell ref="B2:B3"/>
    <mergeCell ref="C2:C3"/>
    <mergeCell ref="D2:D3"/>
    <mergeCell ref="E2:E3"/>
    <mergeCell ref="H2:H3"/>
    <mergeCell ref="I2:I3"/>
    <mergeCell ref="I4:I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I5" sqref="A5:I25"/>
    </sheetView>
  </sheetViews>
  <sheetFormatPr defaultColWidth="9" defaultRowHeight="13.5"/>
  <cols>
    <col min="1" max="1" width="22.75" customWidth="1"/>
    <col min="8" max="8" width="28.125" customWidth="1"/>
    <col min="9" max="9" width="24.625" customWidth="1"/>
  </cols>
  <sheetData>
    <row r="1" ht="18.75" spans="1:9">
      <c r="A1" s="1" t="s">
        <v>233</v>
      </c>
      <c r="B1" s="2"/>
      <c r="C1" s="2"/>
      <c r="D1" s="2"/>
      <c r="E1" s="2"/>
      <c r="F1" s="2"/>
      <c r="G1" s="2"/>
      <c r="H1" s="2"/>
      <c r="I1" s="2"/>
    </row>
    <row r="2" spans="1:9">
      <c r="A2" s="3" t="s">
        <v>1</v>
      </c>
      <c r="B2" s="3" t="s">
        <v>234</v>
      </c>
      <c r="C2" s="3" t="s">
        <v>142</v>
      </c>
      <c r="D2" s="3" t="s">
        <v>4</v>
      </c>
      <c r="E2" s="3" t="s">
        <v>5</v>
      </c>
      <c r="F2" s="3" t="s">
        <v>6</v>
      </c>
      <c r="G2" s="3"/>
      <c r="H2" s="3" t="s">
        <v>7</v>
      </c>
      <c r="I2" s="3" t="s">
        <v>8</v>
      </c>
    </row>
    <row r="3" spans="1:9">
      <c r="A3" s="3"/>
      <c r="B3" s="3"/>
      <c r="C3" s="3"/>
      <c r="D3" s="3"/>
      <c r="E3" s="3"/>
      <c r="F3" s="3" t="s">
        <v>9</v>
      </c>
      <c r="G3" s="3" t="s">
        <v>10</v>
      </c>
      <c r="H3" s="3"/>
      <c r="I3" s="3"/>
    </row>
    <row r="4" spans="1:9">
      <c r="A4" s="3"/>
      <c r="B4" s="3"/>
      <c r="C4" s="3"/>
      <c r="D4" s="3"/>
      <c r="E4" s="3"/>
      <c r="F4" s="3"/>
      <c r="G4" s="3"/>
      <c r="H4" s="3"/>
      <c r="I4" s="3"/>
    </row>
    <row r="5" spans="1:9">
      <c r="A5" s="4" t="s">
        <v>235</v>
      </c>
      <c r="B5" s="3" t="s">
        <v>12</v>
      </c>
      <c r="C5" s="3" t="s">
        <v>12</v>
      </c>
      <c r="D5" s="3" t="s">
        <v>12</v>
      </c>
      <c r="E5" s="4" t="s">
        <v>144</v>
      </c>
      <c r="F5" s="5">
        <v>600</v>
      </c>
      <c r="G5" s="5">
        <v>600</v>
      </c>
      <c r="H5" s="6"/>
      <c r="I5" s="3" t="s">
        <v>236</v>
      </c>
    </row>
    <row r="6" spans="1:9">
      <c r="A6" s="19" t="s">
        <v>237</v>
      </c>
      <c r="B6" s="3" t="s">
        <v>12</v>
      </c>
      <c r="C6" s="3" t="s">
        <v>12</v>
      </c>
      <c r="D6" s="3" t="s">
        <v>12</v>
      </c>
      <c r="E6" s="3" t="s">
        <v>12</v>
      </c>
      <c r="F6" s="5">
        <v>30</v>
      </c>
      <c r="G6" s="5">
        <v>30</v>
      </c>
      <c r="H6" s="6"/>
      <c r="I6" s="3"/>
    </row>
    <row r="7" ht="24" spans="1:9">
      <c r="A7" s="8" t="s">
        <v>238</v>
      </c>
      <c r="B7" s="3" t="s">
        <v>17</v>
      </c>
      <c r="C7" s="3" t="s">
        <v>12</v>
      </c>
      <c r="D7" s="3" t="s">
        <v>12</v>
      </c>
      <c r="E7" s="3" t="s">
        <v>12</v>
      </c>
      <c r="F7" s="9">
        <v>30</v>
      </c>
      <c r="G7" s="10">
        <v>30</v>
      </c>
      <c r="H7" s="6" t="s">
        <v>152</v>
      </c>
      <c r="I7" s="3"/>
    </row>
    <row r="8" spans="1:9">
      <c r="A8" s="19" t="s">
        <v>24</v>
      </c>
      <c r="B8" s="3" t="s">
        <v>12</v>
      </c>
      <c r="C8" s="3" t="s">
        <v>12</v>
      </c>
      <c r="D8" s="3" t="s">
        <v>12</v>
      </c>
      <c r="E8" s="3" t="s">
        <v>12</v>
      </c>
      <c r="F8" s="5">
        <v>80.9</v>
      </c>
      <c r="G8" s="5">
        <v>80.9</v>
      </c>
      <c r="H8" s="3"/>
      <c r="I8" s="3"/>
    </row>
    <row r="9" ht="24" spans="1:9">
      <c r="A9" s="18" t="s">
        <v>197</v>
      </c>
      <c r="B9" s="3" t="s">
        <v>17</v>
      </c>
      <c r="C9" s="3" t="s">
        <v>41</v>
      </c>
      <c r="D9" s="3" t="s">
        <v>92</v>
      </c>
      <c r="E9" s="11" t="s">
        <v>239</v>
      </c>
      <c r="F9" s="9">
        <v>5.11</v>
      </c>
      <c r="G9" s="10">
        <v>5.11</v>
      </c>
      <c r="H9" s="6" t="s">
        <v>240</v>
      </c>
      <c r="I9" s="3"/>
    </row>
    <row r="10" spans="1:9">
      <c r="A10" s="18" t="s">
        <v>68</v>
      </c>
      <c r="B10" s="3" t="s">
        <v>17</v>
      </c>
      <c r="C10" s="3" t="s">
        <v>155</v>
      </c>
      <c r="D10" s="3" t="s">
        <v>27</v>
      </c>
      <c r="E10" s="11" t="s">
        <v>241</v>
      </c>
      <c r="F10" s="9">
        <v>57.64</v>
      </c>
      <c r="G10" s="10">
        <v>57.64</v>
      </c>
      <c r="H10" s="6" t="s">
        <v>242</v>
      </c>
      <c r="I10" s="3"/>
    </row>
    <row r="11" ht="24" spans="1:9">
      <c r="A11" s="18" t="s">
        <v>243</v>
      </c>
      <c r="B11" s="3" t="s">
        <v>17</v>
      </c>
      <c r="C11" s="3" t="s">
        <v>41</v>
      </c>
      <c r="D11" s="3" t="s">
        <v>160</v>
      </c>
      <c r="E11" s="11" t="s">
        <v>244</v>
      </c>
      <c r="F11" s="9">
        <v>7.91</v>
      </c>
      <c r="G11" s="10">
        <v>7.91</v>
      </c>
      <c r="H11" s="6" t="s">
        <v>245</v>
      </c>
      <c r="I11" s="3"/>
    </row>
    <row r="12" ht="36" spans="1:9">
      <c r="A12" s="18" t="s">
        <v>76</v>
      </c>
      <c r="B12" s="3" t="s">
        <v>17</v>
      </c>
      <c r="C12" s="3" t="s">
        <v>12</v>
      </c>
      <c r="D12" s="3" t="s">
        <v>12</v>
      </c>
      <c r="E12" s="3" t="s">
        <v>12</v>
      </c>
      <c r="F12" s="9">
        <v>10.24</v>
      </c>
      <c r="G12" s="10">
        <v>10.24</v>
      </c>
      <c r="H12" s="6" t="s">
        <v>246</v>
      </c>
      <c r="I12" s="3"/>
    </row>
    <row r="13" spans="1:9">
      <c r="A13" s="15" t="s">
        <v>35</v>
      </c>
      <c r="B13" s="3" t="s">
        <v>12</v>
      </c>
      <c r="C13" s="3" t="s">
        <v>12</v>
      </c>
      <c r="D13" s="3" t="s">
        <v>12</v>
      </c>
      <c r="E13" s="3" t="s">
        <v>12</v>
      </c>
      <c r="F13" s="5">
        <v>313.28</v>
      </c>
      <c r="G13" s="5">
        <v>313.28</v>
      </c>
      <c r="H13" s="3"/>
      <c r="I13" s="3"/>
    </row>
    <row r="14" spans="1:9">
      <c r="A14" s="18" t="s">
        <v>36</v>
      </c>
      <c r="B14" s="3" t="s">
        <v>17</v>
      </c>
      <c r="C14" s="3" t="s">
        <v>37</v>
      </c>
      <c r="D14" s="3" t="s">
        <v>27</v>
      </c>
      <c r="E14" s="11" t="s">
        <v>247</v>
      </c>
      <c r="F14" s="9">
        <v>273.93</v>
      </c>
      <c r="G14" s="10">
        <v>273.93</v>
      </c>
      <c r="H14" s="6" t="s">
        <v>248</v>
      </c>
      <c r="I14" s="3"/>
    </row>
    <row r="15" ht="24" spans="1:9">
      <c r="A15" s="18" t="s">
        <v>249</v>
      </c>
      <c r="B15" s="3" t="s">
        <v>17</v>
      </c>
      <c r="C15" s="3" t="s">
        <v>12</v>
      </c>
      <c r="D15" s="3" t="s">
        <v>12</v>
      </c>
      <c r="E15" s="3" t="s">
        <v>12</v>
      </c>
      <c r="F15" s="9">
        <v>39.35</v>
      </c>
      <c r="G15" s="10">
        <v>39.35</v>
      </c>
      <c r="H15" s="6" t="s">
        <v>250</v>
      </c>
      <c r="I15" s="3"/>
    </row>
    <row r="16" ht="24" spans="1:9">
      <c r="A16" s="15" t="s">
        <v>251</v>
      </c>
      <c r="B16" s="3" t="s">
        <v>12</v>
      </c>
      <c r="C16" s="3" t="s">
        <v>12</v>
      </c>
      <c r="D16" s="3" t="s">
        <v>12</v>
      </c>
      <c r="E16" s="3" t="s">
        <v>12</v>
      </c>
      <c r="F16" s="5">
        <v>110.76</v>
      </c>
      <c r="G16" s="5">
        <v>110.76</v>
      </c>
      <c r="H16" s="3"/>
      <c r="I16" s="3"/>
    </row>
    <row r="17" spans="1:9">
      <c r="A17" s="18" t="s">
        <v>87</v>
      </c>
      <c r="B17" s="3" t="s">
        <v>17</v>
      </c>
      <c r="C17" s="3" t="s">
        <v>41</v>
      </c>
      <c r="D17" s="3" t="s">
        <v>88</v>
      </c>
      <c r="E17" s="11" t="s">
        <v>252</v>
      </c>
      <c r="F17" s="9">
        <v>110.76</v>
      </c>
      <c r="G17" s="10">
        <v>110.76</v>
      </c>
      <c r="H17" s="6" t="s">
        <v>253</v>
      </c>
      <c r="I17" s="3"/>
    </row>
    <row r="18" spans="1:9">
      <c r="A18" s="15" t="s">
        <v>95</v>
      </c>
      <c r="B18" s="3" t="s">
        <v>12</v>
      </c>
      <c r="C18" s="3" t="s">
        <v>12</v>
      </c>
      <c r="D18" s="3" t="s">
        <v>12</v>
      </c>
      <c r="E18" s="3" t="s">
        <v>12</v>
      </c>
      <c r="F18" s="5">
        <v>0.26</v>
      </c>
      <c r="G18" s="5">
        <v>0.26</v>
      </c>
      <c r="H18" s="6"/>
      <c r="I18" s="3"/>
    </row>
    <row r="19" spans="1:9">
      <c r="A19" s="18" t="s">
        <v>227</v>
      </c>
      <c r="B19" s="3" t="s">
        <v>17</v>
      </c>
      <c r="C19" s="3" t="s">
        <v>12</v>
      </c>
      <c r="D19" s="3" t="s">
        <v>12</v>
      </c>
      <c r="E19" s="11" t="s">
        <v>179</v>
      </c>
      <c r="F19" s="9">
        <v>0.26</v>
      </c>
      <c r="G19" s="10">
        <v>0.26</v>
      </c>
      <c r="H19" s="6" t="s">
        <v>254</v>
      </c>
      <c r="I19" s="3"/>
    </row>
    <row r="20" spans="1:9">
      <c r="A20" s="15" t="s">
        <v>255</v>
      </c>
      <c r="B20" s="3" t="s">
        <v>12</v>
      </c>
      <c r="C20" s="3" t="s">
        <v>12</v>
      </c>
      <c r="D20" s="3" t="s">
        <v>12</v>
      </c>
      <c r="E20" s="3" t="s">
        <v>12</v>
      </c>
      <c r="F20" s="5">
        <v>7.57</v>
      </c>
      <c r="G20" s="5">
        <v>7.57</v>
      </c>
      <c r="H20" s="6"/>
      <c r="I20" s="3"/>
    </row>
    <row r="21" ht="24" spans="1:9">
      <c r="A21" s="18" t="s">
        <v>256</v>
      </c>
      <c r="B21" s="3" t="s">
        <v>12</v>
      </c>
      <c r="C21" s="3" t="s">
        <v>12</v>
      </c>
      <c r="D21" s="3" t="s">
        <v>12</v>
      </c>
      <c r="E21" s="3" t="s">
        <v>12</v>
      </c>
      <c r="F21" s="9">
        <v>7.57</v>
      </c>
      <c r="G21" s="10">
        <v>7.57</v>
      </c>
      <c r="H21" s="6" t="s">
        <v>257</v>
      </c>
      <c r="I21" s="3"/>
    </row>
    <row r="22" spans="1:9">
      <c r="A22" s="15" t="s">
        <v>258</v>
      </c>
      <c r="B22" s="3" t="s">
        <v>12</v>
      </c>
      <c r="C22" s="3" t="s">
        <v>12</v>
      </c>
      <c r="D22" s="3" t="s">
        <v>12</v>
      </c>
      <c r="E22" s="3" t="s">
        <v>12</v>
      </c>
      <c r="F22" s="5">
        <v>57.23</v>
      </c>
      <c r="G22" s="5">
        <v>57.23</v>
      </c>
      <c r="H22" s="6"/>
      <c r="I22" s="3"/>
    </row>
    <row r="23" ht="48" spans="1:9">
      <c r="A23" s="18" t="s">
        <v>185</v>
      </c>
      <c r="B23" s="3" t="s">
        <v>12</v>
      </c>
      <c r="C23" s="3" t="s">
        <v>12</v>
      </c>
      <c r="D23" s="3" t="s">
        <v>12</v>
      </c>
      <c r="E23" s="3" t="s">
        <v>12</v>
      </c>
      <c r="F23" s="9">
        <v>18</v>
      </c>
      <c r="G23" s="9">
        <v>18</v>
      </c>
      <c r="H23" s="14" t="s">
        <v>259</v>
      </c>
      <c r="I23" s="3"/>
    </row>
    <row r="24" spans="1:9">
      <c r="A24" s="18" t="s">
        <v>187</v>
      </c>
      <c r="B24" s="3" t="s">
        <v>12</v>
      </c>
      <c r="C24" s="3" t="s">
        <v>12</v>
      </c>
      <c r="D24" s="3" t="s">
        <v>12</v>
      </c>
      <c r="E24" s="3" t="s">
        <v>12</v>
      </c>
      <c r="F24" s="9">
        <v>9.23</v>
      </c>
      <c r="G24" s="9">
        <v>9.23</v>
      </c>
      <c r="H24" s="14" t="s">
        <v>188</v>
      </c>
      <c r="I24" s="3"/>
    </row>
    <row r="25" spans="1:9">
      <c r="A25" s="18" t="s">
        <v>189</v>
      </c>
      <c r="B25" s="3" t="s">
        <v>12</v>
      </c>
      <c r="C25" s="3" t="s">
        <v>12</v>
      </c>
      <c r="D25" s="3" t="s">
        <v>12</v>
      </c>
      <c r="E25" s="3" t="s">
        <v>12</v>
      </c>
      <c r="F25" s="9">
        <v>30</v>
      </c>
      <c r="G25" s="9">
        <v>30</v>
      </c>
      <c r="H25" s="14" t="s">
        <v>190</v>
      </c>
      <c r="I25" s="3"/>
    </row>
  </sheetData>
  <mergeCells count="12">
    <mergeCell ref="A1:I1"/>
    <mergeCell ref="F2:G2"/>
    <mergeCell ref="A2:A4"/>
    <mergeCell ref="B2:B4"/>
    <mergeCell ref="C2:C4"/>
    <mergeCell ref="D2:D4"/>
    <mergeCell ref="E2:E4"/>
    <mergeCell ref="F3:F4"/>
    <mergeCell ref="G3:G4"/>
    <mergeCell ref="H2:H4"/>
    <mergeCell ref="I2:I4"/>
    <mergeCell ref="I5:I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6" workbookViewId="0">
      <selection activeCell="I5" sqref="I5:I30"/>
    </sheetView>
  </sheetViews>
  <sheetFormatPr defaultColWidth="9" defaultRowHeight="13.5"/>
  <cols>
    <col min="1" max="1" width="22.25" customWidth="1"/>
    <col min="8" max="8" width="25" customWidth="1"/>
    <col min="9" max="9" width="29.75" customWidth="1"/>
  </cols>
  <sheetData>
    <row r="1" ht="18.75" spans="1:9">
      <c r="A1" s="1" t="s">
        <v>260</v>
      </c>
      <c r="B1" s="2"/>
      <c r="C1" s="2"/>
      <c r="D1" s="2"/>
      <c r="E1" s="2"/>
      <c r="F1" s="2"/>
      <c r="G1" s="2"/>
      <c r="H1" s="2"/>
      <c r="I1" s="2"/>
    </row>
    <row r="2" spans="1:9">
      <c r="A2" s="3" t="s">
        <v>1</v>
      </c>
      <c r="B2" s="3" t="s">
        <v>141</v>
      </c>
      <c r="C2" s="3" t="s">
        <v>142</v>
      </c>
      <c r="D2" s="3" t="s">
        <v>4</v>
      </c>
      <c r="E2" s="3" t="s">
        <v>5</v>
      </c>
      <c r="F2" s="3" t="s">
        <v>6</v>
      </c>
      <c r="G2" s="3"/>
      <c r="H2" s="3" t="s">
        <v>7</v>
      </c>
      <c r="I2" s="3" t="s">
        <v>8</v>
      </c>
    </row>
    <row r="3" spans="1:9">
      <c r="A3" s="3"/>
      <c r="B3" s="3"/>
      <c r="C3" s="3"/>
      <c r="D3" s="3"/>
      <c r="E3" s="3"/>
      <c r="F3" s="3" t="s">
        <v>9</v>
      </c>
      <c r="G3" s="3" t="s">
        <v>10</v>
      </c>
      <c r="H3" s="3"/>
      <c r="I3" s="3"/>
    </row>
    <row r="4" spans="1:9">
      <c r="A4" s="3"/>
      <c r="B4" s="3"/>
      <c r="C4" s="3"/>
      <c r="D4" s="3"/>
      <c r="E4" s="3"/>
      <c r="F4" s="3"/>
      <c r="G4" s="3"/>
      <c r="H4" s="3"/>
      <c r="I4" s="3"/>
    </row>
    <row r="5" spans="1:9">
      <c r="A5" s="4" t="s">
        <v>235</v>
      </c>
      <c r="B5" s="3" t="s">
        <v>12</v>
      </c>
      <c r="C5" s="3" t="s">
        <v>12</v>
      </c>
      <c r="D5" s="3" t="s">
        <v>12</v>
      </c>
      <c r="E5" s="4" t="s">
        <v>261</v>
      </c>
      <c r="F5" s="5">
        <v>1200</v>
      </c>
      <c r="G5" s="5">
        <v>1200</v>
      </c>
      <c r="H5" s="6"/>
      <c r="I5" s="3" t="s">
        <v>262</v>
      </c>
    </row>
    <row r="6" spans="1:9">
      <c r="A6" s="7" t="s">
        <v>60</v>
      </c>
      <c r="B6" s="3" t="s">
        <v>12</v>
      </c>
      <c r="C6" s="3" t="s">
        <v>12</v>
      </c>
      <c r="D6" s="3" t="s">
        <v>12</v>
      </c>
      <c r="E6" s="4" t="s">
        <v>263</v>
      </c>
      <c r="F6" s="5">
        <v>12.81</v>
      </c>
      <c r="G6" s="5">
        <v>12.81</v>
      </c>
      <c r="H6" s="6"/>
      <c r="I6" s="3"/>
    </row>
    <row r="7" ht="36" spans="1:9">
      <c r="A7" s="18" t="s">
        <v>146</v>
      </c>
      <c r="B7" s="3" t="s">
        <v>17</v>
      </c>
      <c r="C7" s="3" t="s">
        <v>12</v>
      </c>
      <c r="D7" s="3" t="s">
        <v>12</v>
      </c>
      <c r="E7" s="3" t="s">
        <v>263</v>
      </c>
      <c r="F7" s="9">
        <v>8.19</v>
      </c>
      <c r="G7" s="10">
        <v>8.19</v>
      </c>
      <c r="H7" s="6" t="s">
        <v>264</v>
      </c>
      <c r="I7" s="3"/>
    </row>
    <row r="8" ht="24" spans="1:9">
      <c r="A8" s="18" t="s">
        <v>148</v>
      </c>
      <c r="B8" s="3" t="s">
        <v>17</v>
      </c>
      <c r="C8" s="3" t="s">
        <v>12</v>
      </c>
      <c r="D8" s="3" t="s">
        <v>12</v>
      </c>
      <c r="E8" s="3" t="s">
        <v>263</v>
      </c>
      <c r="F8" s="9">
        <v>4.62</v>
      </c>
      <c r="G8" s="10">
        <v>4.62</v>
      </c>
      <c r="H8" s="6" t="s">
        <v>265</v>
      </c>
      <c r="I8" s="3"/>
    </row>
    <row r="9" spans="1:9">
      <c r="A9" s="7" t="s">
        <v>150</v>
      </c>
      <c r="B9" s="3" t="s">
        <v>12</v>
      </c>
      <c r="C9" s="3" t="s">
        <v>12</v>
      </c>
      <c r="D9" s="3" t="s">
        <v>12</v>
      </c>
      <c r="E9" s="3" t="s">
        <v>12</v>
      </c>
      <c r="F9" s="5">
        <v>60</v>
      </c>
      <c r="G9" s="5">
        <v>60</v>
      </c>
      <c r="H9" s="6"/>
      <c r="I9" s="3"/>
    </row>
    <row r="10" ht="24" spans="1:9">
      <c r="A10" s="18" t="s">
        <v>238</v>
      </c>
      <c r="B10" s="3" t="s">
        <v>17</v>
      </c>
      <c r="C10" s="3" t="s">
        <v>12</v>
      </c>
      <c r="D10" s="3" t="s">
        <v>12</v>
      </c>
      <c r="E10" s="3" t="s">
        <v>12</v>
      </c>
      <c r="F10" s="9">
        <v>60</v>
      </c>
      <c r="G10" s="10">
        <v>60</v>
      </c>
      <c r="H10" s="6" t="s">
        <v>152</v>
      </c>
      <c r="I10" s="3"/>
    </row>
    <row r="11" spans="1:9">
      <c r="A11" s="7" t="s">
        <v>153</v>
      </c>
      <c r="B11" s="3" t="s">
        <v>12</v>
      </c>
      <c r="C11" s="3" t="s">
        <v>12</v>
      </c>
      <c r="D11" s="3" t="s">
        <v>12</v>
      </c>
      <c r="E11" s="3" t="s">
        <v>12</v>
      </c>
      <c r="F11" s="5">
        <v>234.73</v>
      </c>
      <c r="G11" s="5">
        <v>234.73</v>
      </c>
      <c r="H11" s="3"/>
      <c r="I11" s="3"/>
    </row>
    <row r="12" spans="1:9">
      <c r="A12" s="18" t="s">
        <v>197</v>
      </c>
      <c r="B12" s="3" t="s">
        <v>17</v>
      </c>
      <c r="C12" s="3" t="s">
        <v>41</v>
      </c>
      <c r="D12" s="3" t="s">
        <v>88</v>
      </c>
      <c r="E12" s="11" t="s">
        <v>179</v>
      </c>
      <c r="F12" s="9">
        <v>2.36</v>
      </c>
      <c r="G12" s="10">
        <v>2.36</v>
      </c>
      <c r="H12" s="6" t="s">
        <v>266</v>
      </c>
      <c r="I12" s="3"/>
    </row>
    <row r="13" spans="1:9">
      <c r="A13" s="18" t="s">
        <v>68</v>
      </c>
      <c r="B13" s="3" t="s">
        <v>17</v>
      </c>
      <c r="C13" s="3" t="s">
        <v>155</v>
      </c>
      <c r="D13" s="3" t="s">
        <v>27</v>
      </c>
      <c r="E13" s="11" t="s">
        <v>267</v>
      </c>
      <c r="F13" s="9">
        <v>74.03</v>
      </c>
      <c r="G13" s="10">
        <v>74.03</v>
      </c>
      <c r="H13" s="6" t="s">
        <v>268</v>
      </c>
      <c r="I13" s="3"/>
    </row>
    <row r="14" ht="36" spans="1:9">
      <c r="A14" s="18" t="s">
        <v>243</v>
      </c>
      <c r="B14" s="3" t="s">
        <v>17</v>
      </c>
      <c r="C14" s="3" t="s">
        <v>41</v>
      </c>
      <c r="D14" s="3" t="s">
        <v>160</v>
      </c>
      <c r="E14" s="11" t="s">
        <v>269</v>
      </c>
      <c r="F14" s="9">
        <v>5.83</v>
      </c>
      <c r="G14" s="10">
        <v>5.83</v>
      </c>
      <c r="H14" s="6" t="s">
        <v>270</v>
      </c>
      <c r="I14" s="3"/>
    </row>
    <row r="15" ht="36" spans="1:9">
      <c r="A15" s="18" t="s">
        <v>206</v>
      </c>
      <c r="B15" s="3" t="s">
        <v>17</v>
      </c>
      <c r="C15" s="3" t="s">
        <v>41</v>
      </c>
      <c r="D15" s="3" t="s">
        <v>271</v>
      </c>
      <c r="E15" s="11" t="s">
        <v>272</v>
      </c>
      <c r="F15" s="9">
        <v>125.26</v>
      </c>
      <c r="G15" s="10">
        <v>125.26</v>
      </c>
      <c r="H15" s="6" t="s">
        <v>273</v>
      </c>
      <c r="I15" s="3"/>
    </row>
    <row r="16" ht="48" spans="1:9">
      <c r="A16" s="18" t="s">
        <v>274</v>
      </c>
      <c r="B16" s="3" t="s">
        <v>17</v>
      </c>
      <c r="C16" s="3" t="s">
        <v>12</v>
      </c>
      <c r="D16" s="3" t="s">
        <v>12</v>
      </c>
      <c r="E16" s="3" t="s">
        <v>12</v>
      </c>
      <c r="F16" s="9">
        <v>27.25</v>
      </c>
      <c r="G16" s="10">
        <v>27.25</v>
      </c>
      <c r="H16" s="6" t="s">
        <v>275</v>
      </c>
      <c r="I16" s="3"/>
    </row>
    <row r="17" spans="1:9">
      <c r="A17" s="7" t="s">
        <v>164</v>
      </c>
      <c r="B17" s="3" t="s">
        <v>12</v>
      </c>
      <c r="C17" s="3" t="s">
        <v>12</v>
      </c>
      <c r="D17" s="3" t="s">
        <v>12</v>
      </c>
      <c r="E17" s="3" t="s">
        <v>12</v>
      </c>
      <c r="F17" s="5">
        <v>276.79</v>
      </c>
      <c r="G17" s="5">
        <v>276.79</v>
      </c>
      <c r="H17" s="3"/>
      <c r="I17" s="3"/>
    </row>
    <row r="18" spans="1:9">
      <c r="A18" s="18" t="s">
        <v>36</v>
      </c>
      <c r="B18" s="3" t="s">
        <v>17</v>
      </c>
      <c r="C18" s="3" t="s">
        <v>37</v>
      </c>
      <c r="D18" s="3" t="s">
        <v>27</v>
      </c>
      <c r="E18" s="11" t="s">
        <v>276</v>
      </c>
      <c r="F18" s="9">
        <v>252.55</v>
      </c>
      <c r="G18" s="10">
        <v>252.55</v>
      </c>
      <c r="H18" s="6" t="s">
        <v>277</v>
      </c>
      <c r="I18" s="3"/>
    </row>
    <row r="19" ht="24" spans="1:9">
      <c r="A19" s="18" t="s">
        <v>249</v>
      </c>
      <c r="B19" s="3" t="s">
        <v>17</v>
      </c>
      <c r="C19" s="3" t="s">
        <v>12</v>
      </c>
      <c r="D19" s="3" t="s">
        <v>12</v>
      </c>
      <c r="E19" s="3" t="s">
        <v>12</v>
      </c>
      <c r="F19" s="9">
        <v>24.24</v>
      </c>
      <c r="G19" s="10">
        <v>24.24</v>
      </c>
      <c r="H19" s="6" t="s">
        <v>278</v>
      </c>
      <c r="I19" s="3"/>
    </row>
    <row r="20" ht="24" spans="1:9">
      <c r="A20" s="7" t="s">
        <v>172</v>
      </c>
      <c r="B20" s="3" t="s">
        <v>12</v>
      </c>
      <c r="C20" s="3" t="s">
        <v>12</v>
      </c>
      <c r="D20" s="3" t="s">
        <v>12</v>
      </c>
      <c r="E20" s="3" t="s">
        <v>12</v>
      </c>
      <c r="F20" s="5">
        <v>485.79</v>
      </c>
      <c r="G20" s="5">
        <v>485.79</v>
      </c>
      <c r="H20" s="3"/>
      <c r="I20" s="3"/>
    </row>
    <row r="21" spans="1:9">
      <c r="A21" s="18" t="s">
        <v>87</v>
      </c>
      <c r="B21" s="3" t="s">
        <v>17</v>
      </c>
      <c r="C21" s="3" t="s">
        <v>41</v>
      </c>
      <c r="D21" s="3" t="s">
        <v>88</v>
      </c>
      <c r="E21" s="11" t="s">
        <v>279</v>
      </c>
      <c r="F21" s="9">
        <v>377.61</v>
      </c>
      <c r="G21" s="10">
        <v>377.61</v>
      </c>
      <c r="H21" s="6" t="s">
        <v>280</v>
      </c>
      <c r="I21" s="3"/>
    </row>
    <row r="22" spans="1:9">
      <c r="A22" s="18" t="s">
        <v>91</v>
      </c>
      <c r="B22" s="3" t="s">
        <v>17</v>
      </c>
      <c r="C22" s="3" t="s">
        <v>41</v>
      </c>
      <c r="D22" s="3" t="s">
        <v>88</v>
      </c>
      <c r="E22" s="11" t="s">
        <v>281</v>
      </c>
      <c r="F22" s="9">
        <v>108.18</v>
      </c>
      <c r="G22" s="10">
        <v>108.18</v>
      </c>
      <c r="H22" s="6" t="s">
        <v>282</v>
      </c>
      <c r="I22" s="3"/>
    </row>
    <row r="23" spans="1:9">
      <c r="A23" s="15" t="s">
        <v>177</v>
      </c>
      <c r="B23" s="3" t="s">
        <v>12</v>
      </c>
      <c r="C23" s="3" t="s">
        <v>12</v>
      </c>
      <c r="D23" s="3" t="s">
        <v>12</v>
      </c>
      <c r="E23" s="3" t="s">
        <v>12</v>
      </c>
      <c r="F23" s="5">
        <v>0.26</v>
      </c>
      <c r="G23" s="5">
        <v>0.26</v>
      </c>
      <c r="H23" s="6"/>
      <c r="I23" s="3"/>
    </row>
    <row r="24" spans="1:9">
      <c r="A24" s="18" t="s">
        <v>227</v>
      </c>
      <c r="B24" s="3" t="s">
        <v>17</v>
      </c>
      <c r="C24" s="3" t="s">
        <v>12</v>
      </c>
      <c r="D24" s="3" t="s">
        <v>12</v>
      </c>
      <c r="E24" s="11" t="s">
        <v>179</v>
      </c>
      <c r="F24" s="9">
        <v>0.26</v>
      </c>
      <c r="G24" s="10">
        <v>0.26</v>
      </c>
      <c r="H24" s="6" t="s">
        <v>254</v>
      </c>
      <c r="I24" s="3"/>
    </row>
    <row r="25" spans="1:9">
      <c r="A25" s="15" t="s">
        <v>181</v>
      </c>
      <c r="B25" s="3" t="s">
        <v>12</v>
      </c>
      <c r="C25" s="3" t="s">
        <v>12</v>
      </c>
      <c r="D25" s="3" t="s">
        <v>12</v>
      </c>
      <c r="E25" s="3" t="s">
        <v>12</v>
      </c>
      <c r="F25" s="5">
        <v>15.16</v>
      </c>
      <c r="G25" s="5">
        <v>15.16</v>
      </c>
      <c r="H25" s="6"/>
      <c r="I25" s="3"/>
    </row>
    <row r="26" ht="24" spans="1:9">
      <c r="A26" s="18" t="s">
        <v>256</v>
      </c>
      <c r="B26" s="3" t="s">
        <v>12</v>
      </c>
      <c r="C26" s="3" t="s">
        <v>12</v>
      </c>
      <c r="D26" s="3" t="s">
        <v>12</v>
      </c>
      <c r="E26" s="3" t="s">
        <v>12</v>
      </c>
      <c r="F26" s="9">
        <v>15.16</v>
      </c>
      <c r="G26" s="10">
        <v>15.16</v>
      </c>
      <c r="H26" s="6" t="s">
        <v>257</v>
      </c>
      <c r="I26" s="3"/>
    </row>
    <row r="27" spans="1:9">
      <c r="A27" s="15" t="s">
        <v>283</v>
      </c>
      <c r="B27" s="3" t="s">
        <v>12</v>
      </c>
      <c r="C27" s="3" t="s">
        <v>12</v>
      </c>
      <c r="D27" s="3" t="s">
        <v>12</v>
      </c>
      <c r="E27" s="3" t="s">
        <v>12</v>
      </c>
      <c r="F27" s="5">
        <v>114.46</v>
      </c>
      <c r="G27" s="5">
        <v>114.46</v>
      </c>
      <c r="H27" s="6"/>
      <c r="I27" s="3"/>
    </row>
    <row r="28" ht="60" spans="1:9">
      <c r="A28" s="18" t="s">
        <v>185</v>
      </c>
      <c r="B28" s="3" t="s">
        <v>12</v>
      </c>
      <c r="C28" s="3" t="s">
        <v>12</v>
      </c>
      <c r="D28" s="3" t="s">
        <v>12</v>
      </c>
      <c r="E28" s="3" t="s">
        <v>12</v>
      </c>
      <c r="F28" s="9">
        <v>36</v>
      </c>
      <c r="G28" s="9">
        <v>36</v>
      </c>
      <c r="H28" s="14" t="s">
        <v>259</v>
      </c>
      <c r="I28" s="3"/>
    </row>
    <row r="29" spans="1:9">
      <c r="A29" s="18" t="s">
        <v>187</v>
      </c>
      <c r="B29" s="3" t="s">
        <v>12</v>
      </c>
      <c r="C29" s="3" t="s">
        <v>12</v>
      </c>
      <c r="D29" s="3" t="s">
        <v>12</v>
      </c>
      <c r="E29" s="3" t="s">
        <v>12</v>
      </c>
      <c r="F29" s="9">
        <v>18.46</v>
      </c>
      <c r="G29" s="9">
        <v>18.46</v>
      </c>
      <c r="H29" s="14" t="s">
        <v>188</v>
      </c>
      <c r="I29" s="3"/>
    </row>
    <row r="30" spans="1:9">
      <c r="A30" s="18" t="s">
        <v>189</v>
      </c>
      <c r="B30" s="3" t="s">
        <v>12</v>
      </c>
      <c r="C30" s="3" t="s">
        <v>12</v>
      </c>
      <c r="D30" s="3" t="s">
        <v>12</v>
      </c>
      <c r="E30" s="3" t="s">
        <v>12</v>
      </c>
      <c r="F30" s="9">
        <v>60</v>
      </c>
      <c r="G30" s="9">
        <v>60</v>
      </c>
      <c r="H30" s="14" t="s">
        <v>190</v>
      </c>
      <c r="I30" s="3"/>
    </row>
  </sheetData>
  <mergeCells count="12">
    <mergeCell ref="A1:I1"/>
    <mergeCell ref="F2:G2"/>
    <mergeCell ref="A2:A4"/>
    <mergeCell ref="B2:B4"/>
    <mergeCell ref="C2:C4"/>
    <mergeCell ref="D2:D4"/>
    <mergeCell ref="E2:E4"/>
    <mergeCell ref="F3:F4"/>
    <mergeCell ref="G3:G4"/>
    <mergeCell ref="H2:H4"/>
    <mergeCell ref="I2:I4"/>
    <mergeCell ref="I5:I3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9" workbookViewId="0">
      <selection activeCell="I5" sqref="I5:I26"/>
    </sheetView>
  </sheetViews>
  <sheetFormatPr defaultColWidth="9" defaultRowHeight="13.5"/>
  <cols>
    <col min="1" max="1" width="23.375" customWidth="1"/>
    <col min="8" max="8" width="29.875" customWidth="1"/>
    <col min="9" max="9" width="29" customWidth="1"/>
  </cols>
  <sheetData>
    <row r="1" ht="18.75" spans="1:9">
      <c r="A1" s="1" t="s">
        <v>284</v>
      </c>
      <c r="B1" s="2"/>
      <c r="C1" s="2"/>
      <c r="D1" s="2"/>
      <c r="E1" s="2"/>
      <c r="F1" s="2"/>
      <c r="G1" s="2"/>
      <c r="H1" s="2"/>
      <c r="I1" s="2"/>
    </row>
    <row r="2" spans="1:9">
      <c r="A2" s="3" t="s">
        <v>1</v>
      </c>
      <c r="B2" s="3" t="s">
        <v>285</v>
      </c>
      <c r="C2" s="3" t="s">
        <v>142</v>
      </c>
      <c r="D2" s="3" t="s">
        <v>4</v>
      </c>
      <c r="E2" s="3" t="s">
        <v>5</v>
      </c>
      <c r="F2" s="3" t="s">
        <v>6</v>
      </c>
      <c r="G2" s="3"/>
      <c r="H2" s="3" t="s">
        <v>7</v>
      </c>
      <c r="I2" s="3" t="s">
        <v>8</v>
      </c>
    </row>
    <row r="3" spans="1:9">
      <c r="A3" s="3"/>
      <c r="B3" s="3"/>
      <c r="C3" s="3"/>
      <c r="D3" s="3"/>
      <c r="E3" s="3"/>
      <c r="F3" s="3" t="s">
        <v>9</v>
      </c>
      <c r="G3" s="3" t="s">
        <v>10</v>
      </c>
      <c r="H3" s="3"/>
      <c r="I3" s="3"/>
    </row>
    <row r="4" spans="1:9">
      <c r="A4" s="3"/>
      <c r="B4" s="3"/>
      <c r="C4" s="3"/>
      <c r="D4" s="3"/>
      <c r="E4" s="3"/>
      <c r="F4" s="3"/>
      <c r="G4" s="3"/>
      <c r="H4" s="3"/>
      <c r="I4" s="3"/>
    </row>
    <row r="5" spans="1:9">
      <c r="A5" s="4" t="s">
        <v>235</v>
      </c>
      <c r="B5" s="3" t="s">
        <v>12</v>
      </c>
      <c r="C5" s="3" t="s">
        <v>12</v>
      </c>
      <c r="D5" s="3" t="s">
        <v>12</v>
      </c>
      <c r="E5" s="4" t="s">
        <v>144</v>
      </c>
      <c r="F5" s="5">
        <v>600</v>
      </c>
      <c r="G5" s="5">
        <v>600</v>
      </c>
      <c r="H5" s="6"/>
      <c r="I5" s="3" t="s">
        <v>286</v>
      </c>
    </row>
    <row r="6" spans="1:9">
      <c r="A6" s="15" t="s">
        <v>237</v>
      </c>
      <c r="B6" s="3" t="s">
        <v>12</v>
      </c>
      <c r="C6" s="3" t="s">
        <v>12</v>
      </c>
      <c r="D6" s="3" t="s">
        <v>12</v>
      </c>
      <c r="E6" s="3" t="s">
        <v>12</v>
      </c>
      <c r="F6" s="5">
        <v>30</v>
      </c>
      <c r="G6" s="5">
        <v>30</v>
      </c>
      <c r="H6" s="6"/>
      <c r="I6" s="3"/>
    </row>
    <row r="7" ht="24" spans="1:9">
      <c r="A7" s="16" t="s">
        <v>287</v>
      </c>
      <c r="B7" s="3" t="s">
        <v>17</v>
      </c>
      <c r="C7" s="3" t="s">
        <v>12</v>
      </c>
      <c r="D7" s="3" t="s">
        <v>12</v>
      </c>
      <c r="E7" s="3" t="s">
        <v>12</v>
      </c>
      <c r="F7" s="9">
        <v>30</v>
      </c>
      <c r="G7" s="10">
        <v>30</v>
      </c>
      <c r="H7" s="6" t="s">
        <v>152</v>
      </c>
      <c r="I7" s="3"/>
    </row>
    <row r="8" spans="1:9">
      <c r="A8" s="15" t="s">
        <v>24</v>
      </c>
      <c r="B8" s="3" t="s">
        <v>12</v>
      </c>
      <c r="C8" s="3" t="s">
        <v>12</v>
      </c>
      <c r="D8" s="3" t="s">
        <v>12</v>
      </c>
      <c r="E8" s="3" t="s">
        <v>12</v>
      </c>
      <c r="F8" s="5">
        <v>51.61</v>
      </c>
      <c r="G8" s="5">
        <v>51.61</v>
      </c>
      <c r="H8" s="3"/>
      <c r="I8" s="3"/>
    </row>
    <row r="9" spans="1:9">
      <c r="A9" s="16" t="s">
        <v>154</v>
      </c>
      <c r="B9" s="3" t="s">
        <v>17</v>
      </c>
      <c r="C9" s="3" t="s">
        <v>155</v>
      </c>
      <c r="D9" s="3" t="s">
        <v>27</v>
      </c>
      <c r="E9" s="11" t="s">
        <v>288</v>
      </c>
      <c r="F9" s="9">
        <v>15.44</v>
      </c>
      <c r="G9" s="10">
        <v>15.44</v>
      </c>
      <c r="H9" s="6" t="s">
        <v>289</v>
      </c>
      <c r="I9" s="3"/>
    </row>
    <row r="10" ht="24" spans="1:9">
      <c r="A10" s="16" t="s">
        <v>30</v>
      </c>
      <c r="B10" s="3" t="s">
        <v>17</v>
      </c>
      <c r="C10" s="3" t="s">
        <v>12</v>
      </c>
      <c r="D10" s="3" t="s">
        <v>12</v>
      </c>
      <c r="E10" s="3" t="s">
        <v>12</v>
      </c>
      <c r="F10" s="9">
        <v>23.64</v>
      </c>
      <c r="G10" s="10">
        <v>23.64</v>
      </c>
      <c r="H10" s="6" t="s">
        <v>290</v>
      </c>
      <c r="I10" s="3"/>
    </row>
    <row r="11" spans="1:9">
      <c r="A11" s="16" t="s">
        <v>291</v>
      </c>
      <c r="B11" s="3" t="s">
        <v>17</v>
      </c>
      <c r="C11" s="3" t="s">
        <v>41</v>
      </c>
      <c r="D11" s="3" t="s">
        <v>27</v>
      </c>
      <c r="E11" s="11" t="s">
        <v>292</v>
      </c>
      <c r="F11" s="9">
        <v>17.1</v>
      </c>
      <c r="G11" s="10">
        <v>17.1</v>
      </c>
      <c r="H11" s="6" t="s">
        <v>293</v>
      </c>
      <c r="I11" s="3"/>
    </row>
    <row r="12" spans="1:9">
      <c r="A12" s="16" t="s">
        <v>294</v>
      </c>
      <c r="B12" s="3" t="s">
        <v>17</v>
      </c>
      <c r="C12" s="3" t="s">
        <v>41</v>
      </c>
      <c r="D12" s="3" t="s">
        <v>295</v>
      </c>
      <c r="E12" s="11" t="s">
        <v>296</v>
      </c>
      <c r="F12" s="9">
        <v>6.54</v>
      </c>
      <c r="G12" s="10">
        <v>6.54</v>
      </c>
      <c r="H12" s="6" t="s">
        <v>297</v>
      </c>
      <c r="I12" s="3"/>
    </row>
    <row r="13" ht="36" spans="1:9">
      <c r="A13" s="16" t="s">
        <v>33</v>
      </c>
      <c r="B13" s="3" t="s">
        <v>17</v>
      </c>
      <c r="C13" s="3" t="s">
        <v>12</v>
      </c>
      <c r="D13" s="3" t="s">
        <v>12</v>
      </c>
      <c r="E13" s="3" t="s">
        <v>12</v>
      </c>
      <c r="F13" s="9">
        <v>12.53</v>
      </c>
      <c r="G13" s="10">
        <v>12.53</v>
      </c>
      <c r="H13" s="6" t="s">
        <v>298</v>
      </c>
      <c r="I13" s="3"/>
    </row>
    <row r="14" spans="1:9">
      <c r="A14" s="17" t="s">
        <v>35</v>
      </c>
      <c r="B14" s="3" t="s">
        <v>12</v>
      </c>
      <c r="C14" s="3" t="s">
        <v>12</v>
      </c>
      <c r="D14" s="3" t="s">
        <v>12</v>
      </c>
      <c r="E14" s="3" t="s">
        <v>12</v>
      </c>
      <c r="F14" s="5">
        <v>117.97</v>
      </c>
      <c r="G14" s="5">
        <v>117.97</v>
      </c>
      <c r="H14" s="3"/>
      <c r="I14" s="3"/>
    </row>
    <row r="15" spans="1:9">
      <c r="A15" s="16" t="s">
        <v>36</v>
      </c>
      <c r="B15" s="3" t="s">
        <v>17</v>
      </c>
      <c r="C15" s="3" t="s">
        <v>37</v>
      </c>
      <c r="D15" s="3" t="s">
        <v>27</v>
      </c>
      <c r="E15" s="11" t="s">
        <v>299</v>
      </c>
      <c r="F15" s="9">
        <v>106.15</v>
      </c>
      <c r="G15" s="10">
        <v>106.15</v>
      </c>
      <c r="H15" s="6" t="s">
        <v>300</v>
      </c>
      <c r="I15" s="3"/>
    </row>
    <row r="16" ht="24" spans="1:9">
      <c r="A16" s="16" t="s">
        <v>249</v>
      </c>
      <c r="B16" s="3" t="s">
        <v>17</v>
      </c>
      <c r="C16" s="3" t="s">
        <v>12</v>
      </c>
      <c r="D16" s="3" t="s">
        <v>12</v>
      </c>
      <c r="E16" s="3" t="s">
        <v>12</v>
      </c>
      <c r="F16" s="9">
        <v>11.82</v>
      </c>
      <c r="G16" s="10">
        <v>11.82</v>
      </c>
      <c r="H16" s="6" t="s">
        <v>301</v>
      </c>
      <c r="I16" s="3"/>
    </row>
    <row r="17" ht="24" spans="1:9">
      <c r="A17" s="15" t="s">
        <v>251</v>
      </c>
      <c r="B17" s="3" t="s">
        <v>12</v>
      </c>
      <c r="C17" s="3" t="s">
        <v>12</v>
      </c>
      <c r="D17" s="3" t="s">
        <v>12</v>
      </c>
      <c r="E17" s="3" t="s">
        <v>12</v>
      </c>
      <c r="F17" s="5">
        <v>344.45</v>
      </c>
      <c r="G17" s="5">
        <v>344.45</v>
      </c>
      <c r="H17" s="3"/>
      <c r="I17" s="3"/>
    </row>
    <row r="18" spans="1:9">
      <c r="A18" s="16" t="s">
        <v>87</v>
      </c>
      <c r="B18" s="3" t="s">
        <v>17</v>
      </c>
      <c r="C18" s="3" t="s">
        <v>41</v>
      </c>
      <c r="D18" s="3" t="s">
        <v>88</v>
      </c>
      <c r="E18" s="11" t="s">
        <v>302</v>
      </c>
      <c r="F18" s="9">
        <v>344.45</v>
      </c>
      <c r="G18" s="10">
        <v>344.45</v>
      </c>
      <c r="H18" s="6" t="s">
        <v>303</v>
      </c>
      <c r="I18" s="3"/>
    </row>
    <row r="19" spans="1:9">
      <c r="A19" s="17" t="s">
        <v>95</v>
      </c>
      <c r="B19" s="3" t="s">
        <v>12</v>
      </c>
      <c r="C19" s="3" t="s">
        <v>12</v>
      </c>
      <c r="D19" s="3" t="s">
        <v>12</v>
      </c>
      <c r="E19" s="3" t="s">
        <v>12</v>
      </c>
      <c r="F19" s="5">
        <v>0.26</v>
      </c>
      <c r="G19" s="5">
        <v>0.26</v>
      </c>
      <c r="H19" s="6"/>
      <c r="I19" s="3"/>
    </row>
    <row r="20" spans="1:9">
      <c r="A20" s="18" t="s">
        <v>227</v>
      </c>
      <c r="B20" s="3" t="s">
        <v>17</v>
      </c>
      <c r="C20" s="3" t="s">
        <v>12</v>
      </c>
      <c r="D20" s="3" t="s">
        <v>12</v>
      </c>
      <c r="E20" s="11" t="s">
        <v>179</v>
      </c>
      <c r="F20" s="9">
        <v>0.26</v>
      </c>
      <c r="G20" s="10">
        <v>0.26</v>
      </c>
      <c r="H20" s="6" t="s">
        <v>254</v>
      </c>
      <c r="I20" s="3"/>
    </row>
    <row r="21" spans="1:9">
      <c r="A21" s="17" t="s">
        <v>255</v>
      </c>
      <c r="B21" s="3" t="s">
        <v>12</v>
      </c>
      <c r="C21" s="3" t="s">
        <v>12</v>
      </c>
      <c r="D21" s="3" t="s">
        <v>12</v>
      </c>
      <c r="E21" s="3" t="s">
        <v>12</v>
      </c>
      <c r="F21" s="5">
        <v>7.71</v>
      </c>
      <c r="G21" s="5">
        <v>7.71</v>
      </c>
      <c r="H21" s="6"/>
      <c r="I21" s="3"/>
    </row>
    <row r="22" ht="24" spans="1:9">
      <c r="A22" s="16" t="s">
        <v>256</v>
      </c>
      <c r="B22" s="3" t="s">
        <v>12</v>
      </c>
      <c r="C22" s="3" t="s">
        <v>12</v>
      </c>
      <c r="D22" s="3" t="s">
        <v>12</v>
      </c>
      <c r="E22" s="3" t="s">
        <v>12</v>
      </c>
      <c r="F22" s="9">
        <v>7.71</v>
      </c>
      <c r="G22" s="10">
        <v>7.71</v>
      </c>
      <c r="H22" s="6" t="s">
        <v>257</v>
      </c>
      <c r="I22" s="3"/>
    </row>
    <row r="23" spans="1:9">
      <c r="A23" s="17" t="s">
        <v>258</v>
      </c>
      <c r="B23" s="3" t="s">
        <v>12</v>
      </c>
      <c r="C23" s="3" t="s">
        <v>12</v>
      </c>
      <c r="D23" s="3" t="s">
        <v>12</v>
      </c>
      <c r="E23" s="3" t="s">
        <v>12</v>
      </c>
      <c r="F23" s="5">
        <v>48</v>
      </c>
      <c r="G23" s="5">
        <v>48</v>
      </c>
      <c r="H23" s="6"/>
      <c r="I23" s="3"/>
    </row>
    <row r="24" ht="48" spans="1:9">
      <c r="A24" s="16" t="s">
        <v>185</v>
      </c>
      <c r="B24" s="3" t="s">
        <v>12</v>
      </c>
      <c r="C24" s="3" t="s">
        <v>12</v>
      </c>
      <c r="D24" s="3" t="s">
        <v>12</v>
      </c>
      <c r="E24" s="3" t="s">
        <v>12</v>
      </c>
      <c r="F24" s="9">
        <v>18</v>
      </c>
      <c r="G24" s="9">
        <v>18</v>
      </c>
      <c r="H24" s="14" t="s">
        <v>259</v>
      </c>
      <c r="I24" s="3"/>
    </row>
    <row r="25" spans="1:9">
      <c r="A25" s="16" t="s">
        <v>187</v>
      </c>
      <c r="B25" s="3" t="s">
        <v>12</v>
      </c>
      <c r="C25" s="3" t="s">
        <v>12</v>
      </c>
      <c r="D25" s="3" t="s">
        <v>12</v>
      </c>
      <c r="E25" s="3" t="s">
        <v>12</v>
      </c>
      <c r="F25" s="9">
        <v>12</v>
      </c>
      <c r="G25" s="9">
        <v>12</v>
      </c>
      <c r="H25" s="14" t="s">
        <v>304</v>
      </c>
      <c r="I25" s="3"/>
    </row>
    <row r="26" spans="1:9">
      <c r="A26" s="16" t="s">
        <v>189</v>
      </c>
      <c r="B26" s="3" t="s">
        <v>12</v>
      </c>
      <c r="C26" s="3" t="s">
        <v>12</v>
      </c>
      <c r="D26" s="3" t="s">
        <v>12</v>
      </c>
      <c r="E26" s="3" t="s">
        <v>12</v>
      </c>
      <c r="F26" s="9">
        <v>18</v>
      </c>
      <c r="G26" s="9">
        <v>18</v>
      </c>
      <c r="H26" s="14" t="s">
        <v>186</v>
      </c>
      <c r="I26" s="3"/>
    </row>
  </sheetData>
  <mergeCells count="12">
    <mergeCell ref="A1:I1"/>
    <mergeCell ref="F2:G2"/>
    <mergeCell ref="A2:A4"/>
    <mergeCell ref="B2:B4"/>
    <mergeCell ref="C2:C4"/>
    <mergeCell ref="D2:D4"/>
    <mergeCell ref="E2:E4"/>
    <mergeCell ref="F3:F4"/>
    <mergeCell ref="G3:G4"/>
    <mergeCell ref="H2:H4"/>
    <mergeCell ref="I2:I4"/>
    <mergeCell ref="I5:I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topLeftCell="A8" workbookViewId="0">
      <selection activeCell="I5" sqref="I5:I26"/>
    </sheetView>
  </sheetViews>
  <sheetFormatPr defaultColWidth="9" defaultRowHeight="13.5"/>
  <cols>
    <col min="1" max="1" width="24.5" customWidth="1"/>
    <col min="8" max="8" width="35.125" customWidth="1"/>
    <col min="9" max="9" width="27.5" customWidth="1"/>
  </cols>
  <sheetData>
    <row r="1" ht="18.75" spans="1:9">
      <c r="A1" s="1" t="s">
        <v>305</v>
      </c>
      <c r="B1" s="2"/>
      <c r="C1" s="2"/>
      <c r="D1" s="2"/>
      <c r="E1" s="2"/>
      <c r="F1" s="2"/>
      <c r="G1" s="2"/>
      <c r="H1" s="2"/>
      <c r="I1" s="2"/>
    </row>
    <row r="2" spans="1:9">
      <c r="A2" s="3" t="s">
        <v>1</v>
      </c>
      <c r="B2" s="3" t="s">
        <v>285</v>
      </c>
      <c r="C2" s="3" t="s">
        <v>142</v>
      </c>
      <c r="D2" s="3" t="s">
        <v>4</v>
      </c>
      <c r="E2" s="3" t="s">
        <v>5</v>
      </c>
      <c r="F2" s="3" t="s">
        <v>6</v>
      </c>
      <c r="G2" s="3"/>
      <c r="H2" s="3" t="s">
        <v>7</v>
      </c>
      <c r="I2" s="3" t="s">
        <v>8</v>
      </c>
    </row>
    <row r="3" spans="1:9">
      <c r="A3" s="3"/>
      <c r="B3" s="3"/>
      <c r="C3" s="3"/>
      <c r="D3" s="3"/>
      <c r="E3" s="3"/>
      <c r="F3" s="3" t="s">
        <v>9</v>
      </c>
      <c r="G3" s="3" t="s">
        <v>10</v>
      </c>
      <c r="H3" s="3"/>
      <c r="I3" s="3"/>
    </row>
    <row r="4" spans="1:9">
      <c r="A4" s="3"/>
      <c r="B4" s="3"/>
      <c r="C4" s="3"/>
      <c r="D4" s="3"/>
      <c r="E4" s="3"/>
      <c r="F4" s="3"/>
      <c r="G4" s="3"/>
      <c r="H4" s="3"/>
      <c r="I4" s="3"/>
    </row>
    <row r="5" spans="1:9">
      <c r="A5" s="4" t="s">
        <v>235</v>
      </c>
      <c r="B5" s="3" t="s">
        <v>12</v>
      </c>
      <c r="C5" s="3" t="s">
        <v>12</v>
      </c>
      <c r="D5" s="3" t="s">
        <v>12</v>
      </c>
      <c r="E5" s="4" t="s">
        <v>144</v>
      </c>
      <c r="F5" s="5">
        <v>600</v>
      </c>
      <c r="G5" s="5">
        <v>600</v>
      </c>
      <c r="H5" s="6"/>
      <c r="I5" s="3" t="s">
        <v>306</v>
      </c>
    </row>
    <row r="6" spans="1:9">
      <c r="A6" s="7" t="s">
        <v>237</v>
      </c>
      <c r="B6" s="3" t="s">
        <v>12</v>
      </c>
      <c r="C6" s="3" t="s">
        <v>12</v>
      </c>
      <c r="D6" s="3" t="s">
        <v>12</v>
      </c>
      <c r="E6" s="3" t="s">
        <v>12</v>
      </c>
      <c r="F6" s="5">
        <v>30</v>
      </c>
      <c r="G6" s="5">
        <v>30</v>
      </c>
      <c r="H6" s="6"/>
      <c r="I6" s="3"/>
    </row>
    <row r="7" ht="24" spans="1:9">
      <c r="A7" s="8" t="s">
        <v>287</v>
      </c>
      <c r="B7" s="3" t="s">
        <v>17</v>
      </c>
      <c r="C7" s="3" t="s">
        <v>12</v>
      </c>
      <c r="D7" s="3" t="s">
        <v>12</v>
      </c>
      <c r="E7" s="3" t="s">
        <v>12</v>
      </c>
      <c r="F7" s="9">
        <v>30</v>
      </c>
      <c r="G7" s="10">
        <v>30</v>
      </c>
      <c r="H7" s="6" t="s">
        <v>152</v>
      </c>
      <c r="I7" s="3"/>
    </row>
    <row r="8" spans="1:9">
      <c r="A8" s="7" t="s">
        <v>24</v>
      </c>
      <c r="B8" s="3" t="s">
        <v>12</v>
      </c>
      <c r="C8" s="3" t="s">
        <v>12</v>
      </c>
      <c r="D8" s="3" t="s">
        <v>12</v>
      </c>
      <c r="E8" s="3" t="s">
        <v>12</v>
      </c>
      <c r="F8" s="5">
        <v>116.37</v>
      </c>
      <c r="G8" s="5">
        <v>116.37</v>
      </c>
      <c r="H8" s="3"/>
      <c r="I8" s="3"/>
    </row>
    <row r="9" spans="1:9">
      <c r="A9" s="8" t="s">
        <v>154</v>
      </c>
      <c r="B9" s="3" t="s">
        <v>17</v>
      </c>
      <c r="C9" s="3" t="s">
        <v>155</v>
      </c>
      <c r="D9" s="3" t="s">
        <v>27</v>
      </c>
      <c r="E9" s="11" t="s">
        <v>307</v>
      </c>
      <c r="F9" s="9">
        <v>12.61</v>
      </c>
      <c r="G9" s="10">
        <v>12.61</v>
      </c>
      <c r="H9" s="6" t="s">
        <v>308</v>
      </c>
      <c r="I9" s="3"/>
    </row>
    <row r="10" ht="24" spans="1:9">
      <c r="A10" s="8" t="s">
        <v>30</v>
      </c>
      <c r="B10" s="3" t="s">
        <v>17</v>
      </c>
      <c r="C10" s="3" t="s">
        <v>12</v>
      </c>
      <c r="D10" s="3" t="s">
        <v>12</v>
      </c>
      <c r="E10" s="3" t="s">
        <v>12</v>
      </c>
      <c r="F10" s="9">
        <v>95.06</v>
      </c>
      <c r="G10" s="10">
        <v>95.06</v>
      </c>
      <c r="H10" s="6" t="s">
        <v>309</v>
      </c>
      <c r="I10" s="3"/>
    </row>
    <row r="11" spans="1:9">
      <c r="A11" s="8" t="s">
        <v>310</v>
      </c>
      <c r="B11" s="3" t="s">
        <v>17</v>
      </c>
      <c r="C11" s="3" t="s">
        <v>311</v>
      </c>
      <c r="D11" s="3" t="s">
        <v>27</v>
      </c>
      <c r="E11" s="11" t="s">
        <v>312</v>
      </c>
      <c r="F11" s="9">
        <v>76.65</v>
      </c>
      <c r="G11" s="10">
        <v>76.65</v>
      </c>
      <c r="H11" s="6" t="s">
        <v>313</v>
      </c>
      <c r="I11" s="3"/>
    </row>
    <row r="12" spans="1:9">
      <c r="A12" s="8" t="s">
        <v>314</v>
      </c>
      <c r="B12" s="3" t="s">
        <v>17</v>
      </c>
      <c r="C12" s="3" t="s">
        <v>41</v>
      </c>
      <c r="D12" s="3" t="s">
        <v>295</v>
      </c>
      <c r="E12" s="11" t="s">
        <v>315</v>
      </c>
      <c r="F12" s="9">
        <v>18.41</v>
      </c>
      <c r="G12" s="10">
        <v>18.41</v>
      </c>
      <c r="H12" s="6" t="s">
        <v>316</v>
      </c>
      <c r="I12" s="3"/>
    </row>
    <row r="13" ht="24" spans="1:9">
      <c r="A13" s="8" t="s">
        <v>33</v>
      </c>
      <c r="B13" s="3" t="s">
        <v>17</v>
      </c>
      <c r="C13" s="3" t="s">
        <v>12</v>
      </c>
      <c r="D13" s="3" t="s">
        <v>12</v>
      </c>
      <c r="E13" s="3" t="s">
        <v>12</v>
      </c>
      <c r="F13" s="9">
        <v>8.7</v>
      </c>
      <c r="G13" s="10">
        <v>8.7</v>
      </c>
      <c r="H13" s="6" t="s">
        <v>317</v>
      </c>
      <c r="I13" s="3"/>
    </row>
    <row r="14" spans="1:9">
      <c r="A14" s="12" t="s">
        <v>35</v>
      </c>
      <c r="B14" s="3" t="s">
        <v>12</v>
      </c>
      <c r="C14" s="3" t="s">
        <v>12</v>
      </c>
      <c r="D14" s="3" t="s">
        <v>12</v>
      </c>
      <c r="E14" s="3" t="s">
        <v>12</v>
      </c>
      <c r="F14" s="5">
        <v>100.87</v>
      </c>
      <c r="G14" s="5">
        <v>100.87</v>
      </c>
      <c r="H14" s="3"/>
      <c r="I14" s="3"/>
    </row>
    <row r="15" spans="1:9">
      <c r="A15" s="8" t="s">
        <v>36</v>
      </c>
      <c r="B15" s="3" t="s">
        <v>17</v>
      </c>
      <c r="C15" s="3" t="s">
        <v>37</v>
      </c>
      <c r="D15" s="3" t="s">
        <v>27</v>
      </c>
      <c r="E15" s="11" t="s">
        <v>318</v>
      </c>
      <c r="F15" s="9">
        <v>92.44</v>
      </c>
      <c r="G15" s="10">
        <v>92.44</v>
      </c>
      <c r="H15" s="6" t="s">
        <v>319</v>
      </c>
      <c r="I15" s="3"/>
    </row>
    <row r="16" ht="24" spans="1:9">
      <c r="A16" s="8" t="s">
        <v>249</v>
      </c>
      <c r="B16" s="3" t="s">
        <v>17</v>
      </c>
      <c r="C16" s="3" t="s">
        <v>12</v>
      </c>
      <c r="D16" s="3" t="s">
        <v>12</v>
      </c>
      <c r="E16" s="3" t="s">
        <v>12</v>
      </c>
      <c r="F16" s="9">
        <v>8.43</v>
      </c>
      <c r="G16" s="10">
        <v>8.43</v>
      </c>
      <c r="H16" s="6" t="s">
        <v>320</v>
      </c>
      <c r="I16" s="3"/>
    </row>
    <row r="17" ht="24" spans="1:9">
      <c r="A17" s="7" t="s">
        <v>251</v>
      </c>
      <c r="B17" s="3" t="s">
        <v>12</v>
      </c>
      <c r="C17" s="3" t="s">
        <v>12</v>
      </c>
      <c r="D17" s="3" t="s">
        <v>12</v>
      </c>
      <c r="E17" s="3" t="s">
        <v>12</v>
      </c>
      <c r="F17" s="5">
        <v>296.79</v>
      </c>
      <c r="G17" s="5">
        <v>296.79</v>
      </c>
      <c r="H17" s="3"/>
      <c r="I17" s="3"/>
    </row>
    <row r="18" spans="1:9">
      <c r="A18" s="8" t="s">
        <v>87</v>
      </c>
      <c r="B18" s="3" t="s">
        <v>17</v>
      </c>
      <c r="C18" s="3" t="s">
        <v>41</v>
      </c>
      <c r="D18" s="3" t="s">
        <v>88</v>
      </c>
      <c r="E18" s="11" t="s">
        <v>321</v>
      </c>
      <c r="F18" s="9">
        <v>296.79</v>
      </c>
      <c r="G18" s="10">
        <v>296.79</v>
      </c>
      <c r="H18" s="6" t="s">
        <v>322</v>
      </c>
      <c r="I18" s="3"/>
    </row>
    <row r="19" spans="1:9">
      <c r="A19" s="12" t="s">
        <v>95</v>
      </c>
      <c r="B19" s="3" t="s">
        <v>12</v>
      </c>
      <c r="C19" s="3" t="s">
        <v>12</v>
      </c>
      <c r="D19" s="3" t="s">
        <v>12</v>
      </c>
      <c r="E19" s="3" t="s">
        <v>12</v>
      </c>
      <c r="F19" s="5">
        <v>0.26</v>
      </c>
      <c r="G19" s="5">
        <v>0.26</v>
      </c>
      <c r="H19" s="6"/>
      <c r="I19" s="3"/>
    </row>
    <row r="20" spans="1:9">
      <c r="A20" s="13" t="s">
        <v>227</v>
      </c>
      <c r="B20" s="3" t="s">
        <v>17</v>
      </c>
      <c r="C20" s="3" t="s">
        <v>12</v>
      </c>
      <c r="D20" s="3" t="s">
        <v>12</v>
      </c>
      <c r="E20" s="11" t="s">
        <v>179</v>
      </c>
      <c r="F20" s="9">
        <v>0.26</v>
      </c>
      <c r="G20" s="10">
        <v>0.26</v>
      </c>
      <c r="H20" s="6" t="s">
        <v>254</v>
      </c>
      <c r="I20" s="3"/>
    </row>
    <row r="21" spans="1:9">
      <c r="A21" s="12" t="s">
        <v>255</v>
      </c>
      <c r="B21" s="3" t="s">
        <v>12</v>
      </c>
      <c r="C21" s="3" t="s">
        <v>12</v>
      </c>
      <c r="D21" s="3" t="s">
        <v>12</v>
      </c>
      <c r="E21" s="3" t="s">
        <v>12</v>
      </c>
      <c r="F21" s="5">
        <v>7.71</v>
      </c>
      <c r="G21" s="5">
        <v>7.71</v>
      </c>
      <c r="H21" s="6"/>
      <c r="I21" s="3"/>
    </row>
    <row r="22" spans="1:9">
      <c r="A22" s="8" t="s">
        <v>256</v>
      </c>
      <c r="B22" s="3" t="s">
        <v>12</v>
      </c>
      <c r="C22" s="3" t="s">
        <v>12</v>
      </c>
      <c r="D22" s="3" t="s">
        <v>12</v>
      </c>
      <c r="E22" s="3" t="s">
        <v>12</v>
      </c>
      <c r="F22" s="9">
        <v>7.71</v>
      </c>
      <c r="G22" s="10">
        <v>7.71</v>
      </c>
      <c r="H22" s="6" t="s">
        <v>257</v>
      </c>
      <c r="I22" s="3"/>
    </row>
    <row r="23" spans="1:9">
      <c r="A23" s="12" t="s">
        <v>258</v>
      </c>
      <c r="B23" s="3" t="s">
        <v>12</v>
      </c>
      <c r="C23" s="3" t="s">
        <v>12</v>
      </c>
      <c r="D23" s="3" t="s">
        <v>12</v>
      </c>
      <c r="E23" s="3" t="s">
        <v>12</v>
      </c>
      <c r="F23" s="5">
        <v>48</v>
      </c>
      <c r="G23" s="5">
        <v>48</v>
      </c>
      <c r="H23" s="6"/>
      <c r="I23" s="3"/>
    </row>
    <row r="24" ht="48" spans="1:9">
      <c r="A24" s="8" t="s">
        <v>185</v>
      </c>
      <c r="B24" s="3" t="s">
        <v>12</v>
      </c>
      <c r="C24" s="3" t="s">
        <v>12</v>
      </c>
      <c r="D24" s="3" t="s">
        <v>12</v>
      </c>
      <c r="E24" s="3" t="s">
        <v>12</v>
      </c>
      <c r="F24" s="9">
        <v>18</v>
      </c>
      <c r="G24" s="9">
        <v>18</v>
      </c>
      <c r="H24" s="14" t="s">
        <v>259</v>
      </c>
      <c r="I24" s="3"/>
    </row>
    <row r="25" spans="1:9">
      <c r="A25" s="8" t="s">
        <v>187</v>
      </c>
      <c r="B25" s="3" t="s">
        <v>12</v>
      </c>
      <c r="C25" s="3" t="s">
        <v>12</v>
      </c>
      <c r="D25" s="3" t="s">
        <v>12</v>
      </c>
      <c r="E25" s="3" t="s">
        <v>12</v>
      </c>
      <c r="F25" s="9">
        <v>12</v>
      </c>
      <c r="G25" s="9">
        <v>12</v>
      </c>
      <c r="H25" s="14" t="s">
        <v>304</v>
      </c>
      <c r="I25" s="3"/>
    </row>
    <row r="26" spans="1:9">
      <c r="A26" s="8" t="s">
        <v>189</v>
      </c>
      <c r="B26" s="3" t="s">
        <v>12</v>
      </c>
      <c r="C26" s="3" t="s">
        <v>12</v>
      </c>
      <c r="D26" s="3" t="s">
        <v>12</v>
      </c>
      <c r="E26" s="3" t="s">
        <v>12</v>
      </c>
      <c r="F26" s="9">
        <v>18</v>
      </c>
      <c r="G26" s="9">
        <v>18</v>
      </c>
      <c r="H26" s="14" t="s">
        <v>186</v>
      </c>
      <c r="I26" s="3"/>
    </row>
  </sheetData>
  <mergeCells count="12">
    <mergeCell ref="A1:I1"/>
    <mergeCell ref="F2:G2"/>
    <mergeCell ref="A2:A4"/>
    <mergeCell ref="B2:B4"/>
    <mergeCell ref="C2:C4"/>
    <mergeCell ref="D2:D4"/>
    <mergeCell ref="E2:E4"/>
    <mergeCell ref="F3:F4"/>
    <mergeCell ref="G3:G4"/>
    <mergeCell ref="H2:H4"/>
    <mergeCell ref="I2:I4"/>
    <mergeCell ref="I5:I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龙津镇</vt:lpstr>
      <vt:lpstr>长校镇</vt:lpstr>
      <vt:lpstr>林畲镇</vt:lpstr>
      <vt:lpstr>朱口镇（改造提升）</vt:lpstr>
      <vt:lpstr>大田乡</vt:lpstr>
      <vt:lpstr>开善乡</vt:lpstr>
      <vt:lpstr>朱口镇</vt:lpstr>
      <vt:lpstr>胡坊镇</vt:lpstr>
      <vt:lpstr>胡坊镇（改造提升）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游天鹏</cp:lastModifiedBy>
  <dcterms:created xsi:type="dcterms:W3CDTF">2022-06-24T08:40:00Z</dcterms:created>
  <dcterms:modified xsi:type="dcterms:W3CDTF">2025-12-12T11:54:06Z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DB24ABBBAC494FA99C1E816774D7063F_13</vt:lpwstr>
  </property>
  <property fmtid="{D5CDD505-2E9C-101B-9397-08002B2CF9AE}" pid="3" name="KSOProductBuildVer">
    <vt:lpwstr>2052-12.1.0.24034</vt:lpwstr>
  </property>
  <property fmtid="{D5CDD505-2E9C-101B-9397-08002B2CF9AE}" pid="4" name="CalculationRule">
    <vt:i4>0</vt:i4>
  </property>
</Properties>
</file>